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ink/ink1.xml" ContentType="application/inkml+xml"/>
  <Override PartName="/xl/drawings/drawing7.xml" ContentType="application/vnd.openxmlformats-officedocument.drawing+xml"/>
  <Override PartName="/xl/ink/ink2.xml" ContentType="application/inkml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W:\_специальные\Отдел продаж\Прайс-лист\Прайс-лист_KALASHNIKOV\"/>
    </mc:Choice>
  </mc:AlternateContent>
  <bookViews>
    <workbookView xWindow="-120" yWindow="-120" windowWidth="29040" windowHeight="15840" tabRatio="883" activeTab="5"/>
  </bookViews>
  <sheets>
    <sheet name="МЕНЮ" sheetId="15" r:id="rId1"/>
    <sheet name="Бытовые завесы" sheetId="4" r:id="rId2"/>
    <sheet name="Коммерческие завесы" sheetId="13" r:id="rId3"/>
    <sheet name="Завесы с осевыми вентиляторами" sheetId="16" r:id="rId4"/>
    <sheet name="Интерьерьерные завесы" sheetId="7" r:id="rId5"/>
    <sheet name="Водяные тепловентиляторы" sheetId="8" r:id="rId6"/>
    <sheet name="Тепловые пушки" sheetId="9" r:id="rId7"/>
    <sheet name="ИК-обогреватели" sheetId="10" r:id="rId8"/>
    <sheet name="Конвекторы" sheetId="11" r:id="rId9"/>
    <sheet name="Аксессуары" sheetId="12" r:id="rId10"/>
  </sheets>
  <externalReferences>
    <externalReference r:id="rId11"/>
    <externalReference r:id="rId12"/>
  </externalReferences>
  <definedNames>
    <definedName name="_xlnm.Print_Area" localSheetId="9">Аксессуары!$A$1:$K$70</definedName>
    <definedName name="_xlnm.Print_Area" localSheetId="1">'Бытовые завесы'!$A$1:$L$40</definedName>
    <definedName name="_xlnm.Print_Area" localSheetId="5">'Водяные тепловентиляторы'!$A$1:$L$33</definedName>
    <definedName name="_xlnm.Print_Area" localSheetId="3">'Завесы с осевыми вентиляторами'!$A$1:$L$46</definedName>
    <definedName name="_xlnm.Print_Area" localSheetId="7">'ИК-обогреватели'!$A$1:$L$62</definedName>
    <definedName name="_xlnm.Print_Area" localSheetId="4">'Интерьерьерные завесы'!$A$1:$L$58</definedName>
    <definedName name="_xlnm.Print_Area" localSheetId="2">'Коммерческие завесы'!$A$1:$M$128</definedName>
    <definedName name="_xlnm.Print_Area" localSheetId="8">Конвекторы!$A$1:$L$44</definedName>
    <definedName name="_xlnm.Print_Area" localSheetId="0">МЕНЮ!$A$1:$M$86</definedName>
    <definedName name="_xlnm.Print_Area" localSheetId="6">'Тепловые пушки'!$A$1:$L$60</definedName>
  </definedNames>
  <calcPr calcId="15251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" i="16" l="1"/>
  <c r="L24" i="16"/>
  <c r="L23" i="16"/>
  <c r="K46" i="12" l="1"/>
  <c r="K45" i="12"/>
  <c r="K44" i="12"/>
  <c r="K42" i="12"/>
  <c r="K41" i="12"/>
  <c r="K40" i="12"/>
  <c r="A79" i="13" l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M72" i="13"/>
  <c r="M73" i="13"/>
  <c r="M74" i="13"/>
  <c r="M75" i="13"/>
  <c r="M51" i="13"/>
  <c r="M52" i="13"/>
  <c r="M53" i="13"/>
  <c r="M54" i="13"/>
  <c r="M55" i="13"/>
  <c r="M56" i="13"/>
  <c r="M34" i="13"/>
  <c r="L46" i="10" l="1"/>
  <c r="L45" i="10"/>
  <c r="L44" i="10"/>
  <c r="L43" i="10"/>
  <c r="L42" i="10"/>
  <c r="L41" i="10"/>
  <c r="L17" i="10"/>
  <c r="L16" i="10"/>
  <c r="L15" i="10"/>
  <c r="L14" i="10"/>
  <c r="L13" i="10"/>
  <c r="L12" i="10"/>
  <c r="L16" i="8"/>
  <c r="L15" i="8"/>
  <c r="L14" i="8"/>
  <c r="L13" i="8"/>
  <c r="L12" i="8"/>
  <c r="L11" i="8"/>
  <c r="M79" i="13"/>
  <c r="M78" i="13"/>
  <c r="M71" i="13"/>
  <c r="M70" i="13"/>
  <c r="M69" i="13"/>
  <c r="M68" i="13"/>
  <c r="M67" i="13"/>
  <c r="M66" i="13"/>
  <c r="M65" i="13"/>
  <c r="M64" i="13"/>
  <c r="M63" i="13"/>
  <c r="M62" i="13"/>
  <c r="M61" i="13"/>
  <c r="M57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58" i="13"/>
  <c r="L22" i="4"/>
  <c r="L21" i="4"/>
  <c r="L20" i="4"/>
  <c r="L14" i="4"/>
  <c r="L15" i="4"/>
  <c r="L16" i="4"/>
  <c r="L17" i="4"/>
  <c r="L13" i="4"/>
  <c r="A42" i="10" l="1"/>
  <c r="A27" i="9"/>
  <c r="A13" i="9"/>
  <c r="A12" i="8"/>
  <c r="K35" i="7" l="1"/>
  <c r="K36" i="7"/>
  <c r="K37" i="7"/>
  <c r="K38" i="7"/>
  <c r="K34" i="7"/>
  <c r="L46" i="12"/>
  <c r="L15" i="12"/>
  <c r="L19" i="11"/>
  <c r="L31" i="9"/>
  <c r="L16" i="16"/>
  <c r="M89" i="13"/>
  <c r="M81" i="13"/>
  <c r="L45" i="12"/>
  <c r="L14" i="12"/>
  <c r="L15" i="11"/>
  <c r="L30" i="9"/>
  <c r="L18" i="9"/>
  <c r="L15" i="16"/>
  <c r="M88" i="13"/>
  <c r="M80" i="13"/>
  <c r="L44" i="12"/>
  <c r="L13" i="12"/>
  <c r="L14" i="11"/>
  <c r="L29" i="9"/>
  <c r="L17" i="9"/>
  <c r="L13" i="16"/>
  <c r="M87" i="13"/>
  <c r="L18" i="16"/>
  <c r="L42" i="12"/>
  <c r="L12" i="12"/>
  <c r="L13" i="11"/>
  <c r="L28" i="9"/>
  <c r="L16" i="9"/>
  <c r="L12" i="16"/>
  <c r="M86" i="13"/>
  <c r="L12" i="9"/>
  <c r="L41" i="12"/>
  <c r="L11" i="12"/>
  <c r="L12" i="11"/>
  <c r="L27" i="9"/>
  <c r="L15" i="9"/>
  <c r="M96" i="13"/>
  <c r="M85" i="13"/>
  <c r="L40" i="12"/>
  <c r="L22" i="11"/>
  <c r="L23" i="10"/>
  <c r="L26" i="9"/>
  <c r="L14" i="9"/>
  <c r="M95" i="13"/>
  <c r="M84" i="13"/>
  <c r="L20" i="11"/>
  <c r="L32" i="9"/>
  <c r="M82" i="13"/>
  <c r="L17" i="12"/>
  <c r="L21" i="11"/>
  <c r="L22" i="10"/>
  <c r="L33" i="9"/>
  <c r="L13" i="9"/>
  <c r="L19" i="16"/>
  <c r="M91" i="13"/>
  <c r="M83" i="13"/>
  <c r="L16" i="12"/>
  <c r="L21" i="10"/>
  <c r="M90" i="13"/>
</calcChain>
</file>

<file path=xl/sharedStrings.xml><?xml version="1.0" encoding="utf-8"?>
<sst xmlns="http://schemas.openxmlformats.org/spreadsheetml/2006/main" count="1705" uniqueCount="773">
  <si>
    <t>Вес брутто, кг</t>
  </si>
  <si>
    <t>-</t>
  </si>
  <si>
    <t>KVС-B10W8-11</t>
  </si>
  <si>
    <t>KVС-B15W14-11</t>
  </si>
  <si>
    <t>KVC-D10E9-31</t>
  </si>
  <si>
    <t>KVC-D10E12-31</t>
  </si>
  <si>
    <t>KVC-D10E18-31</t>
  </si>
  <si>
    <t>KVC-D15E12-31</t>
  </si>
  <si>
    <t>KVC-D15E18-31</t>
  </si>
  <si>
    <t>KVC-D20E36-31</t>
  </si>
  <si>
    <t>РРЦ, руб</t>
  </si>
  <si>
    <t>KVС-C10W12-11</t>
  </si>
  <si>
    <t>KVС-C15W20-11</t>
  </si>
  <si>
    <t>KVС-C20W30-11</t>
  </si>
  <si>
    <t>KVC-D10W20-11</t>
  </si>
  <si>
    <t>KVC-D15W33-11</t>
  </si>
  <si>
    <t>KVC-D20W50-11</t>
  </si>
  <si>
    <t>KVC-D10V-11</t>
  </si>
  <si>
    <t>KVC-D15V-11</t>
  </si>
  <si>
    <t>Высота установки, м</t>
  </si>
  <si>
    <t>Технические характеристики</t>
  </si>
  <si>
    <t>KVF-W30-11</t>
  </si>
  <si>
    <t>KVF-W60-11</t>
  </si>
  <si>
    <t>KVF-W80-11</t>
  </si>
  <si>
    <t>до 2,5</t>
  </si>
  <si>
    <t>до 3,5</t>
  </si>
  <si>
    <t>до 4,5</t>
  </si>
  <si>
    <t>KVC-A08E3-11</t>
  </si>
  <si>
    <t>KVC-A08E5-11</t>
  </si>
  <si>
    <t>KVC-A15E6-11</t>
  </si>
  <si>
    <t>KVC-A15E9-31</t>
  </si>
  <si>
    <t>до 2,0</t>
  </si>
  <si>
    <t>МОДЕЛЬ</t>
  </si>
  <si>
    <t>2290 х 775 х 550</t>
  </si>
  <si>
    <t>2820 х 775 х 550</t>
  </si>
  <si>
    <t>Артикул</t>
  </si>
  <si>
    <t>Смесительный узел без насоса</t>
  </si>
  <si>
    <t>Смесительный узел с насосом</t>
  </si>
  <si>
    <t>Узел обвязки тепловой завесы KVHB 60-6,3-Ду20</t>
  </si>
  <si>
    <t>Размеры прибора (ДxВxШ) мм</t>
  </si>
  <si>
    <t>Размер упаковки (ДxВxШ) мм</t>
  </si>
  <si>
    <t>1165 х 345 х 290</t>
  </si>
  <si>
    <t>1610 х 345 х 290</t>
  </si>
  <si>
    <t>Датчик открывания двери L5K13MEP123</t>
  </si>
  <si>
    <t>Модель</t>
  </si>
  <si>
    <t>Пульт KRC-32</t>
  </si>
  <si>
    <t>Таблица подбора смесительных узлов к завесам и тепловентиляторам</t>
  </si>
  <si>
    <t>600</t>
  </si>
  <si>
    <t>1610 х 200 х 200</t>
  </si>
  <si>
    <t>850 х 200 х 200</t>
  </si>
  <si>
    <t>1610 х 410 х 350</t>
  </si>
  <si>
    <t>2110 х 410 х 350</t>
  </si>
  <si>
    <t>1225 х 460 х 390</t>
  </si>
  <si>
    <t>1625 х 460 х 390</t>
  </si>
  <si>
    <t>2230 х 460 х 390</t>
  </si>
  <si>
    <t>2520 х 775 х 550</t>
  </si>
  <si>
    <t>Дестратификатор  KVF-V-11</t>
  </si>
  <si>
    <t>Мощность, кВт</t>
  </si>
  <si>
    <t>KVF-W21-12</t>
  </si>
  <si>
    <t>KVF-W38-12</t>
  </si>
  <si>
    <t>14 - 36</t>
  </si>
  <si>
    <t>24 - 60</t>
  </si>
  <si>
    <t>33 - 83</t>
  </si>
  <si>
    <t>16 - 38</t>
  </si>
  <si>
    <t>Kvs клапана</t>
  </si>
  <si>
    <t>Присоединительный размер, мм (дюйм)</t>
  </si>
  <si>
    <t>Параметры питания, сети, В</t>
  </si>
  <si>
    <t>955 x 55 x 130</t>
  </si>
  <si>
    <t>1380 x 55 x 130</t>
  </si>
  <si>
    <t xml:space="preserve">955 х 70 х 325  </t>
  </si>
  <si>
    <t>KVCH-E05M-11</t>
  </si>
  <si>
    <t>KVCH-E10M-11</t>
  </si>
  <si>
    <t>KVCH-E15M-11</t>
  </si>
  <si>
    <t>KVCH-E20M-11</t>
  </si>
  <si>
    <t>РРЦ, руб.</t>
  </si>
  <si>
    <t xml:space="preserve">      ЭЛЕКТРИЧЕСКИЕ ТЕПЛОВЫЕ ЗАВЕСЫ</t>
  </si>
  <si>
    <t xml:space="preserve">                                                                                       Технические характеристики</t>
  </si>
  <si>
    <t xml:space="preserve">                                                                                                    Технические характеристики</t>
  </si>
  <si>
    <t>KVHB 4,0-20</t>
  </si>
  <si>
    <t>KVHB 6,3-20</t>
  </si>
  <si>
    <t>KVHB 21-20</t>
  </si>
  <si>
    <t>Узел обвязки тепловой завесы KVHB 4.0-20</t>
  </si>
  <si>
    <t>Узел обвязки  KVHB 4.0-20</t>
  </si>
  <si>
    <t>Узел обвязки тепловой завесы KVHB 6,3-20</t>
  </si>
  <si>
    <t>Узел обвязки  KVHB 6,3-20</t>
  </si>
  <si>
    <t>Узел обвязки  KVHB 21-20</t>
  </si>
  <si>
    <t>Узел обвязки тепловой завесы KVHB 60-4.0-20</t>
  </si>
  <si>
    <t>Узел обвязки тепловой завесы KVHB 60-6,3-20</t>
  </si>
  <si>
    <t xml:space="preserve">Узел обвязки тепловой завесы KVHB 60-6,3-20 </t>
  </si>
  <si>
    <t xml:space="preserve">Узел обвязки  KVHB 60-4.0-20 </t>
  </si>
  <si>
    <t>Узел обвязки  KVHB 60-6,3-20</t>
  </si>
  <si>
    <t>Узел обвязки  KVHB 80-21-32</t>
  </si>
  <si>
    <t>KVHB 60-4,0-20</t>
  </si>
  <si>
    <t>KVHB 60-6,3-20</t>
  </si>
  <si>
    <t>KVHB 80-21-32</t>
  </si>
  <si>
    <t>600 х 680 х 400</t>
  </si>
  <si>
    <t>7. - 21</t>
  </si>
  <si>
    <t>KVC-S20E18-31 GL</t>
  </si>
  <si>
    <t>KVC-S22E18-31 GL</t>
  </si>
  <si>
    <t>KVC-S25E24-31 GL</t>
  </si>
  <si>
    <t>KVC-S20W35-31 GL</t>
  </si>
  <si>
    <t>KVC-S22W35-31 GL</t>
  </si>
  <si>
    <t>KVC-S25W45-31 GL</t>
  </si>
  <si>
    <t>Размеры прибора (ДxШxГ) мм</t>
  </si>
  <si>
    <t>Размер упаковки (ДxШxГ) мм</t>
  </si>
  <si>
    <t>KJK-SP</t>
  </si>
  <si>
    <t>Крепежная пластина KALASHNIKOV KJK-SP</t>
  </si>
  <si>
    <t>KJK-S-GL</t>
  </si>
  <si>
    <t>Основание для установки KALASHNIKOV KJK-S-GL (золото)</t>
  </si>
  <si>
    <t>Круглый корпус</t>
  </si>
  <si>
    <t>Площадь обогрева, м2</t>
  </si>
  <si>
    <t>KVF-E2-11</t>
  </si>
  <si>
    <t>до 25</t>
  </si>
  <si>
    <t xml:space="preserve">245 x  315 x 250 </t>
  </si>
  <si>
    <t xml:space="preserve">260 x  340 x 260 </t>
  </si>
  <si>
    <t>KVF-E3-11</t>
  </si>
  <si>
    <t>до 35</t>
  </si>
  <si>
    <t>KVF-E5-11</t>
  </si>
  <si>
    <t>до 50</t>
  </si>
  <si>
    <t>300 x  365 x 305</t>
  </si>
  <si>
    <t>335 x  405 x 335</t>
  </si>
  <si>
    <t>Размер прибора (ДxВxШ) мм</t>
  </si>
  <si>
    <t>KIRH-E08P-11</t>
  </si>
  <si>
    <t>1125 х 45 х 130</t>
  </si>
  <si>
    <t>1150 x 55 x 150</t>
  </si>
  <si>
    <t>KIRH-E10P-11</t>
  </si>
  <si>
    <t>1365 х 45 х 130</t>
  </si>
  <si>
    <t>1390 x 55 x 150</t>
  </si>
  <si>
    <t>KIRH-E20P-11</t>
  </si>
  <si>
    <t>1365 х 45 х 256</t>
  </si>
  <si>
    <t>1390 х 55 x 275</t>
  </si>
  <si>
    <t>KIRH-E30P-11</t>
  </si>
  <si>
    <t>1796 х 45 х 256</t>
  </si>
  <si>
    <t>1820 х 55 х 275</t>
  </si>
  <si>
    <t>25 (1")</t>
  </si>
  <si>
    <t>КОНВЕКТОРЫ ЭЛЕКТРИЧЕСКИЕ</t>
  </si>
  <si>
    <t>800 х 160 х 168</t>
  </si>
  <si>
    <t>1520 х 160 х 168</t>
  </si>
  <si>
    <t>1055 х 209 х 301</t>
  </si>
  <si>
    <t>1500 х 209 х 301</t>
  </si>
  <si>
    <t>1065 х 258 х 366</t>
  </si>
  <si>
    <t>1500 х 258 х 366</t>
  </si>
  <si>
    <t>2000 х 258 х 366</t>
  </si>
  <si>
    <t>1120 х 304 х 416</t>
  </si>
  <si>
    <t>1520 х 304 х 416</t>
  </si>
  <si>
    <t>2095 х 304 х 416</t>
  </si>
  <si>
    <t>2014 х 500 х 350</t>
  </si>
  <si>
    <t>2214 х 500 х 350</t>
  </si>
  <si>
    <t>2414 х 500 х 350</t>
  </si>
  <si>
    <t>815 х 770 х 325</t>
  </si>
  <si>
    <t>640 x 585 x 300</t>
  </si>
  <si>
    <t>1360 х 45 х 110</t>
  </si>
  <si>
    <t>935 х 60 х 305</t>
  </si>
  <si>
    <t>1360 х 60 х 305</t>
  </si>
  <si>
    <t>1175 х 410 х 350</t>
  </si>
  <si>
    <t>815 х 770 х 340</t>
  </si>
  <si>
    <t xml:space="preserve">840 x 800 x 380  </t>
  </si>
  <si>
    <t xml:space="preserve">760 х 760 х 350 </t>
  </si>
  <si>
    <t xml:space="preserve">1005 х 870 х 400 </t>
  </si>
  <si>
    <t>Размер прибора (ДxШxГ) мм</t>
  </si>
  <si>
    <t>935 х 45 х 110</t>
  </si>
  <si>
    <t>1735 х 45 х 110</t>
  </si>
  <si>
    <t>1735 х 60 х 305</t>
  </si>
  <si>
    <t>1750 х 55 x 130</t>
  </si>
  <si>
    <t>1380 х 75 х 325</t>
  </si>
  <si>
    <t>1750 х 75 х 325</t>
  </si>
  <si>
    <t>Конвектор с механическим управлением</t>
  </si>
  <si>
    <t>Статический напор max, м</t>
  </si>
  <si>
    <t>Мощность клапана max, Вт</t>
  </si>
  <si>
    <t>KIRH-E10T-11</t>
  </si>
  <si>
    <t>KIRH-E15T-11</t>
  </si>
  <si>
    <t>KIRH-E20T-11</t>
  </si>
  <si>
    <t>KVC-A06E3-11</t>
  </si>
  <si>
    <t>570 х 160 х 168</t>
  </si>
  <si>
    <t>620 х 200 х 200</t>
  </si>
  <si>
    <t>Статус</t>
  </si>
  <si>
    <t>380</t>
  </si>
  <si>
    <t>до 70</t>
  </si>
  <si>
    <t>315 x  420 x 345</t>
  </si>
  <si>
    <t>375 x  455 x 375</t>
  </si>
  <si>
    <t>8,6</t>
  </si>
  <si>
    <t>до 100</t>
  </si>
  <si>
    <t>8,8</t>
  </si>
  <si>
    <t>до 150</t>
  </si>
  <si>
    <t>385 x  515 x 490</t>
  </si>
  <si>
    <t>410 x  430 x 530</t>
  </si>
  <si>
    <t>15</t>
  </si>
  <si>
    <t>400</t>
  </si>
  <si>
    <t>до 250</t>
  </si>
  <si>
    <t>470 x  420 x 630</t>
  </si>
  <si>
    <t>410 x  640 x 460</t>
  </si>
  <si>
    <t>23,3</t>
  </si>
  <si>
    <t>Прямоугольный корпус</t>
  </si>
  <si>
    <t>Размеры прибора (ШxВxД) мм</t>
  </si>
  <si>
    <t>Размер упаковки (ШxВxД) мм</t>
  </si>
  <si>
    <t>520 х 70 х 450</t>
  </si>
  <si>
    <t>505 х 5 х 355</t>
  </si>
  <si>
    <t>415 x  560 x 315</t>
  </si>
  <si>
    <t>435 x  595 x 345</t>
  </si>
  <si>
    <t>13,9</t>
  </si>
  <si>
    <t>415 x  560 x 435</t>
  </si>
  <si>
    <t>435 x  595 x 495</t>
  </si>
  <si>
    <t>20</t>
  </si>
  <si>
    <t>до 310</t>
  </si>
  <si>
    <t>415 x  560 x 450</t>
  </si>
  <si>
    <t>20,9</t>
  </si>
  <si>
    <t>до 375</t>
  </si>
  <si>
    <t>25,2</t>
  </si>
  <si>
    <t>ТЕПЛОВЕНТИЛЯТОРЫ ВОДЯНЫЕ 3-х СКОРОСТНЫЕ</t>
  </si>
  <si>
    <t>ТЕПЛОВЕНТИЛЯТОРЫ ЭЛЕКТРИЧЕСКИЕ</t>
  </si>
  <si>
    <t xml:space="preserve">ОБОГРЕВАТЕЛИ ИНФРАКРАСНЫЕ </t>
  </si>
  <si>
    <t>ВОЗДУШНО-ТЕПЛОВЫЕ ЗАВЕСЫ</t>
  </si>
  <si>
    <t>KIRH-E30T-31</t>
  </si>
  <si>
    <t>KIRH-E45T-31</t>
  </si>
  <si>
    <t>KIRH-E60T-31</t>
  </si>
  <si>
    <t>KVF-E2-12</t>
  </si>
  <si>
    <t>KVF-E3-12</t>
  </si>
  <si>
    <t>KVF-E5-12</t>
  </si>
  <si>
    <t>KVF-E9-32</t>
  </si>
  <si>
    <t>KVF-E15-32</t>
  </si>
  <si>
    <t>KVF-E24-32</t>
  </si>
  <si>
    <t>KVF-E30-32</t>
  </si>
  <si>
    <t>KVF-E36-32</t>
  </si>
  <si>
    <t>KVF-E6-31</t>
  </si>
  <si>
    <t>KVF-E9-31</t>
  </si>
  <si>
    <t>KVF-E15-31</t>
  </si>
  <si>
    <t>KVF-E22-31</t>
  </si>
  <si>
    <t>ИНФРАКРАСНЫЕ ОБОГРЕВАТЕЛИ С ИЗЛУЧАЮЩЕЙ ПАНЕЛЬЮ IP20</t>
  </si>
  <si>
    <t>ИНФРАКРАСНЫЕ ОБОГРЕВАТЕЛИ С ОТКРЫТЫМ ИЗЛУЧАТЕЛЕМ IP20</t>
  </si>
  <si>
    <t>Конвектор с электронным управлением</t>
  </si>
  <si>
    <t>KVCH-E05E-11</t>
  </si>
  <si>
    <t>KVCH-E10E-11</t>
  </si>
  <si>
    <t>KVCH-E15E-11</t>
  </si>
  <si>
    <t>KVCH-E20E-11</t>
  </si>
  <si>
    <t>KIRH-E06P-11</t>
  </si>
  <si>
    <t>885 х 45 х130</t>
  </si>
  <si>
    <t>915 x 55 x 150</t>
  </si>
  <si>
    <t>1695 х 54 х 390</t>
  </si>
  <si>
    <t>1695 х 68 х 405</t>
  </si>
  <si>
    <t>KIRH-E40P-31</t>
  </si>
  <si>
    <t>750 / 900 / 1100</t>
  </si>
  <si>
    <t>0 / 4 / 6</t>
  </si>
  <si>
    <t>1050 / 1300 / 1600</t>
  </si>
  <si>
    <t>0 / 4,5 / 9</t>
  </si>
  <si>
    <t>0 / 6 / 12</t>
  </si>
  <si>
    <t>1000 / 1200 / 1500</t>
  </si>
  <si>
    <t>0 / 4,5 / 9,0</t>
  </si>
  <si>
    <t>0 / 1,5 / 3,0</t>
  </si>
  <si>
    <t>0 / 2,5 / 5,0</t>
  </si>
  <si>
    <t>0 / 3,0 / 6,0</t>
  </si>
  <si>
    <t>1600 / 1900 / 2200</t>
  </si>
  <si>
    <t>2200 / 1900 / 1600</t>
  </si>
  <si>
    <t>0 / 7,5 / 15</t>
  </si>
  <si>
    <t>2100 / 2600 / 3000</t>
  </si>
  <si>
    <t>0 / 9 / 18</t>
  </si>
  <si>
    <t>0 / 12 / 24</t>
  </si>
  <si>
    <t>0 / 4.5 / 9</t>
  </si>
  <si>
    <t>1750 / 2100 / 2400</t>
  </si>
  <si>
    <t>2700 / 3000 / 3500</t>
  </si>
  <si>
    <t>3800 / 4200 / 4800</t>
  </si>
  <si>
    <t>0 / 18 / 36</t>
  </si>
  <si>
    <t>800 / 950 / 1100</t>
  </si>
  <si>
    <t>1100 / 1300 / 1600</t>
  </si>
  <si>
    <t>1700 / 1900 / 2300</t>
  </si>
  <si>
    <t>2400 / 2800 / 3200</t>
  </si>
  <si>
    <t>1900 / 2200 / 2500</t>
  </si>
  <si>
    <t>2500 / 3000 / 3500</t>
  </si>
  <si>
    <t>3900 / 4250 / 5000</t>
  </si>
  <si>
    <t>800 / 1100 / 1200</t>
  </si>
  <si>
    <t>1200 / 1400 / 1700</t>
  </si>
  <si>
    <t>1050 / 1250 / 1600</t>
  </si>
  <si>
    <t>1700 / 2000 / 2300</t>
  </si>
  <si>
    <t>2200 / 2700 / 3200</t>
  </si>
  <si>
    <t>2700 / 3000 / 3600</t>
  </si>
  <si>
    <t>2800 / 3600 / 4800</t>
  </si>
  <si>
    <t>2800 / 4200 / 5600</t>
  </si>
  <si>
    <t>1900 / 2800 / 4800</t>
  </si>
  <si>
    <t>4200 / 5000 / 6000</t>
  </si>
  <si>
    <t>3600 / 4500 / 5800</t>
  </si>
  <si>
    <t>2800 / 3600 / 5400</t>
  </si>
  <si>
    <t>0,5 / 1</t>
  </si>
  <si>
    <t>0,75 / 1,5</t>
  </si>
  <si>
    <t xml:space="preserve">Подача max, м³ / ч </t>
  </si>
  <si>
    <t>Двухходовой клапан с сервоприводом ТМ-К-3 / 4-СП</t>
  </si>
  <si>
    <t>1 / 2 / 0</t>
  </si>
  <si>
    <t>1,5 / 3 / 0</t>
  </si>
  <si>
    <t>3 / 4,5 / 0</t>
  </si>
  <si>
    <t>6 / 9 / 0</t>
  </si>
  <si>
    <t>7,5 / 15 / 0</t>
  </si>
  <si>
    <t>12 / 24 / 0</t>
  </si>
  <si>
    <t>15 / 30 / 0</t>
  </si>
  <si>
    <t>18 / 36 / 0</t>
  </si>
  <si>
    <t>4 / 6 / 0</t>
  </si>
  <si>
    <t>9 / 15 / 0</t>
  </si>
  <si>
    <t>11 / 22 / 0</t>
  </si>
  <si>
    <t>- Монтажные кронштейны в комплекте</t>
  </si>
  <si>
    <t>- Удобное подключение и обслуживание</t>
  </si>
  <si>
    <t xml:space="preserve">- Ресурс работы электродвигателя не менее 25 000 часов. Повышенный класс изоляции F. Рабочие температуры работы двигателя от -30°С до +60°С </t>
  </si>
  <si>
    <t>- Центробежные вентиляторы EBM PAPST (Германия)</t>
  </si>
  <si>
    <t>- Поворотное двухсекционное сопло</t>
  </si>
  <si>
    <t>- Скрытое подключение и подвод теплоносителя</t>
  </si>
  <si>
    <t>- Корпус из нержавеющей стали</t>
  </si>
  <si>
    <t>1100</t>
  </si>
  <si>
    <t>Дополнительные функции конвектора с электронным управлением:</t>
  </si>
  <si>
    <t>Склад</t>
  </si>
  <si>
    <t>- Прочная упаковка из пятислойного картона с рукоятками для переноса для надежной транспортировки и хранения</t>
  </si>
  <si>
    <t>1 / 2</t>
  </si>
  <si>
    <t>20 (3/4")</t>
  </si>
  <si>
    <t>Заказ</t>
  </si>
  <si>
    <t>- Воздухозаборная решетка расположена в верхней части завесы. Лицевая панель не загрязняется</t>
  </si>
  <si>
    <t>- Кронштейн с шагом установки 15 градусов в комплекте</t>
  </si>
  <si>
    <t>- Трехскоростной двигатель с низким энергопотреблением</t>
  </si>
  <si>
    <t>- Класс защиты двигателя IP54</t>
  </si>
  <si>
    <t>- Усиленный теплообменник. Температура теплоносителя до 150 градусов</t>
  </si>
  <si>
    <t>- Легкий шумополгощающий корпус в моделях KVF-W**-12</t>
  </si>
  <si>
    <t>- Возможность зонального регулирования при примении KRC-32</t>
  </si>
  <si>
    <t>- Широкий модельный ряд - 7 моделей в круглом корпусе и 8 в прямоугольном</t>
  </si>
  <si>
    <t>- Две ступени мощности и режим вентиляции без нагрева</t>
  </si>
  <si>
    <t>- Изменяемый угол наклона моделей с круглым корпусом</t>
  </si>
  <si>
    <t>- Эргономичная ручка</t>
  </si>
  <si>
    <t>- Прочное термостойкое полимерное покрытие корпуса</t>
  </si>
  <si>
    <t>- Встроенный регулировочный термостат. Защитный термостат на старших моделях</t>
  </si>
  <si>
    <t>- Колесная опора на моделях мощность 15 и 22 кВт в круглом корпусе</t>
  </si>
  <si>
    <t>- Долговечное анодирование 25 мкм с повышенной эффективностью ИК обогрева</t>
  </si>
  <si>
    <t>- Привлекательный трапециевидный корпус</t>
  </si>
  <si>
    <t>- Поворотный кронштейн для монтажа в комплекте</t>
  </si>
  <si>
    <t>- Гарантия 3 года</t>
  </si>
  <si>
    <t>- Монолитный нагревательный элемент - Срок службы 25 лет</t>
  </si>
  <si>
    <t>- Ножки с роликами и кронштейн в комплекте</t>
  </si>
  <si>
    <t>- Компактный кронштейн</t>
  </si>
  <si>
    <t>- Таймер на отключение</t>
  </si>
  <si>
    <t xml:space="preserve">- Функция родительский контроль </t>
  </si>
  <si>
    <t>- Функция ионизации воздуха</t>
  </si>
  <si>
    <t>http://www.kalashnikov-climate.ru</t>
  </si>
  <si>
    <t>Производительность, м3/ч</t>
  </si>
  <si>
    <t>- Гарантия 2 года</t>
  </si>
  <si>
    <t>Интерьерные тепловые завесы с электрическим нагревом</t>
  </si>
  <si>
    <t>Интерьерные тепловые завесы с водяным теплообменником</t>
  </si>
  <si>
    <t>- Мощный направленный обогрев</t>
  </si>
  <si>
    <t>- Усиленная рама с кронштейнами</t>
  </si>
  <si>
    <t>- Цельный отражатель из жаропрочной нержавеющей стали</t>
  </si>
  <si>
    <t>Аксессуары для воздушно-тепловых завес и водяных тепловентиляторов</t>
  </si>
  <si>
    <t>Смесительные узлы без насоса</t>
  </si>
  <si>
    <t>Смесительные узлы с насосом</t>
  </si>
  <si>
    <t>- Пульт управляет тремя скоростями работы прибора, а так же 2-мя ступенями мощности (для электрических завес)</t>
  </si>
  <si>
    <t>- Пульт имеет возможность подключения выносного датчика температуры</t>
  </si>
  <si>
    <t>- С помощью пульта KRC-32 можно объединить несколько приборов и использовать его для управления группой</t>
  </si>
  <si>
    <t>Смесительные узлы для тепловых завес и водяных тепловентиляторов</t>
  </si>
  <si>
    <t>- Эстетичный дизайн, лицевая панель не загрязняется</t>
  </si>
  <si>
    <t>- Модели KVC-A06E3-11, KVC-A08E3-11 снабжены проводом с вилкой для подключения</t>
  </si>
  <si>
    <t>1055 х 209 х 300</t>
  </si>
  <si>
    <t>1500 х 209 х 300</t>
  </si>
  <si>
    <t>1136х366х286</t>
  </si>
  <si>
    <t>1500х366х286</t>
  </si>
  <si>
    <t>2000х366х286</t>
  </si>
  <si>
    <t>1120х304х416</t>
  </si>
  <si>
    <t>1520х304х416</t>
  </si>
  <si>
    <t>2095х304х416</t>
  </si>
  <si>
    <t>1165х345х290</t>
  </si>
  <si>
    <t>1610х345х290</t>
  </si>
  <si>
    <t>1175х410х350</t>
  </si>
  <si>
    <t>1610х410х350</t>
  </si>
  <si>
    <t>2110х410х350</t>
  </si>
  <si>
    <t>1225х460х390</t>
  </si>
  <si>
    <t>1625х460х390</t>
  </si>
  <si>
    <t>2230х460х390</t>
  </si>
  <si>
    <t xml:space="preserve">Подбор узлов производился исходя из условия снятия с завесы номинальной тепловой мощности при температуре воды 90/70С и температуре воздуха +15С. </t>
  </si>
  <si>
    <t>Действителен с 04.08.2020</t>
  </si>
  <si>
    <t>ИНТЕРЬЕРНЫЕ ТЕПЛОВЫЕ ЗАВЕСЫ</t>
  </si>
  <si>
    <t>Преимущества завес KALASHNIKOV серии A</t>
  </si>
  <si>
    <t>Преимущества завес KALASHNIKOV. Cерии B, С и D</t>
  </si>
  <si>
    <t>Преимущества завес KALASHNIKOV. Cерия S</t>
  </si>
  <si>
    <t>Преимущества водяных тепловентиляторов KALASHNIKOV</t>
  </si>
  <si>
    <t>Преимущества тепловых пушек KALASHNIKOV</t>
  </si>
  <si>
    <t>Преимущества ИК-обогревателей KALASHNIKOV с открытым излучателем</t>
  </si>
  <si>
    <t>Преимущества конвекторов KALASHNIKOV</t>
  </si>
  <si>
    <t>Преимущества ИК-обогревателей KALASHNIKOV с излучающей панелью</t>
  </si>
  <si>
    <t>KVF-W**-12</t>
  </si>
  <si>
    <t>СКИДКА</t>
  </si>
  <si>
    <t>Электрические тепловые пушки</t>
  </si>
  <si>
    <t>ИК обогреватели</t>
  </si>
  <si>
    <t>Другие аксессуары</t>
  </si>
  <si>
    <t>Ваша специальная цена, руб.</t>
  </si>
  <si>
    <t>Завесы, Водяные тепловентиляторы, Смесительные узлы</t>
  </si>
  <si>
    <t>Максимальная температура теплоносителя, С</t>
  </si>
  <si>
    <t>- Датчик открывания двери подключается к пульту KRC-32. Может использоваться на группу завес на одних воротах</t>
  </si>
  <si>
    <t>Кабель управления завесой JB-500 7G1 (2 м.) в сборе с наконечниками</t>
  </si>
  <si>
    <t>1800 / 2500 / 3200</t>
  </si>
  <si>
    <t>1650 / 2300 / 3000</t>
  </si>
  <si>
    <t>7500 / 7900 / 8700</t>
  </si>
  <si>
    <t>Максимальная высота установки, м</t>
  </si>
  <si>
    <t>- Высота установки до 15 м</t>
  </si>
  <si>
    <t>- Возможность подключения концевого выключателя и выносного датчика к пульту управления</t>
  </si>
  <si>
    <t>Коммерческие (промышленные) тепловые завесы с электрическим нагревом
Модели KVC-******-*1 - с пультом и кабелем подключения
Модели KVC-******-*1 (измененная комплектация) - без пульта и кабеля подключения</t>
  </si>
  <si>
    <t>Коммерческие (промышленные) тепловые завесы с водяным теплообменником
Модели KVC-******-*1 - с пультом и кабелем подключения
Модели KVC-******-*1 (измененная комплектация) - без пульта и кабеля подключения</t>
  </si>
  <si>
    <t>Коммерческие (промышленные) тепловые завесы без нагревательных элементов
Модели KVC-******-*1 - с пультом и кабелем подключения
Модели KVC-******-*1 (измененная комплектация) - без пульта и кабеля подключения</t>
  </si>
  <si>
    <t>KVC-D10E12-31 (измененная комплектация)</t>
  </si>
  <si>
    <t>KVC-D10E18-31 (измененная комплектация)</t>
  </si>
  <si>
    <t>KVC-D15E12-31 (измененная комплектация)</t>
  </si>
  <si>
    <t>KVC-D15E18-31 (измененная комплектация)</t>
  </si>
  <si>
    <t>KVC-D15E24-31 (измененная комплектация)</t>
  </si>
  <si>
    <t>KVC-D20E18-31 (измененная комплектация)</t>
  </si>
  <si>
    <t>KVC-D20E24-31 (измененная комплектация)</t>
  </si>
  <si>
    <t>KVC-D20E36-31 (измененная комплектация)</t>
  </si>
  <si>
    <t>KVC-D10W20-11 (измененная комплектация)</t>
  </si>
  <si>
    <t>KVC-D15W33-11 (измененная комплектация)</t>
  </si>
  <si>
    <t>KVC-D20W50-11 (измененная комплектация)</t>
  </si>
  <si>
    <t>KVC-D10V-11 (измененная комплектация)</t>
  </si>
  <si>
    <t>KVC-D15V-11 (измененная комплектация)</t>
  </si>
  <si>
    <t>KVC-D20V-11 (измененная комплектация)</t>
  </si>
  <si>
    <t>Параметры питающей сети, В/Гц</t>
  </si>
  <si>
    <t>230/50 (400/50)</t>
  </si>
  <si>
    <t>400/50</t>
  </si>
  <si>
    <t>230/50</t>
  </si>
  <si>
    <t>Размер упаковки (ДxШxГ), мм</t>
  </si>
  <si>
    <t>Размеры прибора (ДxШxГ), мм</t>
  </si>
  <si>
    <t>KJK-S SL</t>
  </si>
  <si>
    <t>KJK-S MT</t>
  </si>
  <si>
    <t>GL (Gold) — зеркальная поверхность «золото»</t>
  </si>
  <si>
    <t>MT (Matt) — матовая поверхность</t>
  </si>
  <si>
    <t>SL (Silver) — зеркальная поверхность</t>
  </si>
  <si>
    <t>- 3 цветовых исполнения:</t>
  </si>
  <si>
    <t>Основание для установки KALASHNIKOV KJK-S MT (матовое)</t>
  </si>
  <si>
    <t>Основание для установки KALASHNIKOV KJK-S SL (глянцевое)</t>
  </si>
  <si>
    <t>Установка завесы</t>
  </si>
  <si>
    <t>Вертикальная</t>
  </si>
  <si>
    <t>Горизонтальная</t>
  </si>
  <si>
    <t xml:space="preserve">Аксессуары для интерьерных завес  </t>
  </si>
  <si>
    <t xml:space="preserve">                     KVF-W**-11</t>
  </si>
  <si>
    <t xml:space="preserve">     KVF-V-11</t>
  </si>
  <si>
    <t>Основные аксессуары для завес с измененной комплектацией</t>
  </si>
  <si>
    <t>KJK-W</t>
  </si>
  <si>
    <t>Комплект кронштейнов для настенного монтажа 
KALASHNIKOV KJK-W</t>
  </si>
  <si>
    <t>262 х 40 х 180</t>
  </si>
  <si>
    <t>- Защитное отключение при наклоне</t>
  </si>
  <si>
    <t>- Защита от перегрева</t>
  </si>
  <si>
    <t>- Защита от проникновения твердых частиц и влаги IP24</t>
  </si>
  <si>
    <t>НОВИНКА! ИНФРАКРАСНЫЕ ОБОГРЕВАТЕЛИ С ЧЕРНОЙ ИЗЛУЧАЮЩЕЙ ПАНЕЛЬЮ</t>
  </si>
  <si>
    <t>KIRH-E08P-12</t>
  </si>
  <si>
    <t>KIRH-E10P-12</t>
  </si>
  <si>
    <t>KIRH-E20P-12</t>
  </si>
  <si>
    <t>KVC-A08E3-12</t>
  </si>
  <si>
    <t>KVC-A10E5-12</t>
  </si>
  <si>
    <t>KVC-A15E6-12</t>
  </si>
  <si>
    <t>0 / 3,0 / 5,0</t>
  </si>
  <si>
    <t>до 2,3</t>
  </si>
  <si>
    <t>800х160х168</t>
  </si>
  <si>
    <t>850х200х200</t>
  </si>
  <si>
    <t>1030х160х168</t>
  </si>
  <si>
    <t>1178х167х185</t>
  </si>
  <si>
    <t>1550х160х168</t>
  </si>
  <si>
    <t>1610х200х200</t>
  </si>
  <si>
    <t>Компактные завесы для стандартных дверей и окон выдачи со СТИЧ-нагревательным элементом</t>
  </si>
  <si>
    <t>Компактные завесы для стандартных дверей и окон выдачи с ТЭН и возможностью подключения выносного пульта</t>
  </si>
  <si>
    <t>- Низкий уровень шума</t>
  </si>
  <si>
    <t>Выводятся</t>
  </si>
  <si>
    <t xml:space="preserve">                        KRC-32</t>
  </si>
  <si>
    <t>- Терморегулятор KRC-10 используется для ИК-обогревателей. Номинальная нагрузка 10А/220В</t>
  </si>
  <si>
    <t>HP-2.003C</t>
  </si>
  <si>
    <t>HP-3.003C</t>
  </si>
  <si>
    <t>HP-5.000C</t>
  </si>
  <si>
    <t>8</t>
  </si>
  <si>
    <t>9</t>
  </si>
  <si>
    <t>10</t>
  </si>
  <si>
    <t>KVC-C15E6-01 (измененная комплектация)</t>
  </si>
  <si>
    <r>
      <t xml:space="preserve">Эксклюзивный дистрибьютор на территории РФ и стран СНГ - </t>
    </r>
    <r>
      <rPr>
        <b/>
        <sz val="11"/>
        <color theme="0"/>
        <rFont val="Calibri"/>
        <family val="2"/>
        <charset val="204"/>
        <scheme val="minor"/>
      </rPr>
      <t>ООО «СЕВЕРКОН»</t>
    </r>
    <r>
      <rPr>
        <sz val="11"/>
        <color theme="0"/>
        <rFont val="Calibri"/>
        <family val="2"/>
        <charset val="204"/>
        <scheme val="minor"/>
      </rPr>
      <t xml:space="preserve">
109052, Москва, Рязанский проспект, 2, строение 86
</t>
    </r>
    <r>
      <rPr>
        <b/>
        <sz val="11"/>
        <color theme="0"/>
        <rFont val="Calibri"/>
        <family val="2"/>
        <charset val="204"/>
        <scheme val="minor"/>
      </rPr>
      <t>+7 (495) 252-08-28</t>
    </r>
    <r>
      <rPr>
        <sz val="11"/>
        <color theme="0"/>
        <rFont val="Calibri"/>
        <family val="2"/>
        <charset val="204"/>
        <scheme val="minor"/>
      </rPr>
      <t xml:space="preserve">
</t>
    </r>
    <r>
      <rPr>
        <b/>
        <sz val="12"/>
        <color theme="0"/>
        <rFont val="Calibri"/>
        <family val="2"/>
        <charset val="204"/>
        <scheme val="minor"/>
      </rPr>
      <t>www.severcon.ru  www.kalashnikov-climate.com</t>
    </r>
  </si>
  <si>
    <t>Эксклюзивный дистрибьютор на территории РФ и стран СНГ - ООО «СЕВЕРКОН»
+7 (495) 252-08-28
www.severcon.ru  www.kalashnikov-climate.com</t>
  </si>
  <si>
    <r>
      <t xml:space="preserve">Эксклюзивный дистрибьютор на территории РФ и стран СНГ - ООО «СЕВЕРКОН»
+7 (495) 252-08-28
</t>
    </r>
    <r>
      <rPr>
        <sz val="12"/>
        <color theme="0"/>
        <rFont val="Calibri"/>
        <family val="2"/>
        <charset val="204"/>
        <scheme val="minor"/>
      </rPr>
      <t>www.severcon.ru  www.kalashnikov-climate.com</t>
    </r>
  </si>
  <si>
    <t>Эксклюзивный дистрибьютор на территории РФ и стран СНГ - ООО «СЕВЕРКОН»
109052, Москва, Рязанский проспект, 2, строение 86
+7 (495) 252-08-28
www.severcon.ru  www.kalashnikov-climate.com</t>
  </si>
  <si>
    <t>ЗАВЕСЫ С ОСЕВЫМИ ВЕНТИЛЯТОРАМИ</t>
  </si>
  <si>
    <t>- Универсальный модульный монтаж – горизонтальный и вертикальный</t>
  </si>
  <si>
    <t>- Высокая защита – класс защиты двигателя IP54</t>
  </si>
  <si>
    <t>- Высота установки – до 6 м</t>
  </si>
  <si>
    <t>- Поворотное сопло – позволяет направить поток воздуха для максимальной G40эффективности работы прибора</t>
  </si>
  <si>
    <t>- Контроллер KRC-32 в комплекте</t>
  </si>
  <si>
    <t>Преимущества завес KALASHNIKOV. Cерия Редут</t>
  </si>
  <si>
    <t>Тепловые завесы серии Редут с электрическим нагревом</t>
  </si>
  <si>
    <t>Тепловые завесы серии Редут с водяным теплообменником</t>
  </si>
  <si>
    <t>Тепловые завесы серии Редут без нагревательных элементов</t>
  </si>
  <si>
    <t>KVC-P15V-13</t>
  </si>
  <si>
    <t>KVC-P20V-13</t>
  </si>
  <si>
    <t>KVC-P15W35-13</t>
  </si>
  <si>
    <t>KVC-P20W50-13</t>
  </si>
  <si>
    <t>KVC-P15E12-33</t>
  </si>
  <si>
    <t>KVC-P20E18-33</t>
  </si>
  <si>
    <t>до 6</t>
  </si>
  <si>
    <t>2700 / 3900 / 6400</t>
  </si>
  <si>
    <t>1900 / 2600/ 4700</t>
  </si>
  <si>
    <t>2024х657х577</t>
  </si>
  <si>
    <t>2210х765х817</t>
  </si>
  <si>
    <t>1424х657х577</t>
  </si>
  <si>
    <t>1710х765х817</t>
  </si>
  <si>
    <t>2100х677х757</t>
  </si>
  <si>
    <t>2600 / 3800 / 6200</t>
  </si>
  <si>
    <t>1800 / 2500 / 4500</t>
  </si>
  <si>
    <t>3900 / 5000</t>
  </si>
  <si>
    <t>2600 / 3500</t>
  </si>
  <si>
    <t>0 / 12 / 18</t>
  </si>
  <si>
    <t>0 / 9 / 12</t>
  </si>
  <si>
    <t>Подводка гибкая KP-500 3/4 (2 шт.)</t>
  </si>
  <si>
    <t>Электрические конвекторы</t>
  </si>
  <si>
    <t>460 х 400 х 103</t>
  </si>
  <si>
    <t>595 х 400 х 103</t>
  </si>
  <si>
    <t>460 х 400 х 83</t>
  </si>
  <si>
    <t>595 х 400 х 83</t>
  </si>
  <si>
    <t>830 х 400 х 83</t>
  </si>
  <si>
    <t>545 х 441 х 125</t>
  </si>
  <si>
    <t>679 х 441 х 125</t>
  </si>
  <si>
    <t>914 х 441 х 125</t>
  </si>
  <si>
    <t>480 х 450 х 125</t>
  </si>
  <si>
    <t>615 х 450 х 125</t>
  </si>
  <si>
    <t>850 х 450 х 125</t>
  </si>
  <si>
    <t>830 х 400 х 103</t>
  </si>
  <si>
    <t>По запросу</t>
  </si>
  <si>
    <t>Термостат настенный KRC-21</t>
  </si>
  <si>
    <t>Номинальная нагрузка: 6(3)А/250В АС.</t>
  </si>
  <si>
    <t>Термостат используется в качестве внешниего блока управления водяными тепловыми завесами или водяными тепловентиляторами.</t>
  </si>
  <si>
    <t>Диапазон регулирования составляет от  +10°C до +30°C.</t>
  </si>
  <si>
    <t>С помощью настенного термостата KRC-21 можно поддерживать заданную температуру в помещении путем автоматического коммутирования электрической цепи.</t>
  </si>
  <si>
    <t xml:space="preserve"> KRC-21</t>
  </si>
  <si>
    <t>- Гарантия 5 лет</t>
  </si>
  <si>
    <t xml:space="preserve">- Вентиляторные колеса 3 скорости работы. Высокая производительность при минимальном уровне шума
</t>
  </si>
  <si>
    <t>- Нагревательные элементы из нержавеющей стали</t>
  </si>
  <si>
    <t>- Эксклюзивно: алюминиевая направляющая воздушного потока! воздух не «захлёбывается» по всему диаметру, точно фокусируясь мощным потоком в нужном направлении</t>
  </si>
  <si>
    <t xml:space="preserve">KVC-D15E24-31 </t>
  </si>
  <si>
    <t xml:space="preserve">KVC-D20E24-31 </t>
  </si>
  <si>
    <t xml:space="preserve">KVC-D20E18-31 </t>
  </si>
  <si>
    <t xml:space="preserve">KVC-D15W33-11 </t>
  </si>
  <si>
    <t xml:space="preserve">KVC-D20W50-11 </t>
  </si>
  <si>
    <t xml:space="preserve">KVC-D20V-11 </t>
  </si>
  <si>
    <t>- Отстуствие "мертвых зон"</t>
  </si>
  <si>
    <t>- Энергоэффективный корпус: специальные силиконовые прокладки в месте соприкосновения ТЭНа и корпуса, предотвращающие теплопотери</t>
  </si>
  <si>
    <t>- Монолитный нагревательный элемент! Существенное сокращение теплопотерь и бесшумная работа</t>
  </si>
  <si>
    <t>СК00003406</t>
  </si>
  <si>
    <t>СК00000825</t>
  </si>
  <si>
    <t>СК00000818</t>
  </si>
  <si>
    <t>СК00000826</t>
  </si>
  <si>
    <t>СК00000819</t>
  </si>
  <si>
    <t>СК00007765</t>
  </si>
  <si>
    <t>СК00006351</t>
  </si>
  <si>
    <t>СК00006352</t>
  </si>
  <si>
    <t>СК00000827</t>
  </si>
  <si>
    <t>KVC-B10E6-01</t>
  </si>
  <si>
    <t>СК00000828</t>
  </si>
  <si>
    <t>KVC-B10E9-31</t>
  </si>
  <si>
    <t>СК00000829</t>
  </si>
  <si>
    <t>KVC-B15E6-01</t>
  </si>
  <si>
    <t>СК00000820</t>
  </si>
  <si>
    <t>KVC-B15E9-31</t>
  </si>
  <si>
    <t>СК00000830</t>
  </si>
  <si>
    <t>KVC-B15E12-31</t>
  </si>
  <si>
    <t>СК00005273</t>
  </si>
  <si>
    <t>KVC-B10E6-01 (измененная комплектация)</t>
  </si>
  <si>
    <t>СК00005274</t>
  </si>
  <si>
    <t>KVC-B10E9-31 (измененная комплектация)</t>
  </si>
  <si>
    <t>СК00005276</t>
  </si>
  <si>
    <t>KVC-B15E6-01 (измененная комплектация)</t>
  </si>
  <si>
    <t>СК00005277</t>
  </si>
  <si>
    <t>KVC-B15E9-31 (измененная комплектация)</t>
  </si>
  <si>
    <t>СК00005275</t>
  </si>
  <si>
    <t>KVC-B15E12-31 (измененная комплектация)</t>
  </si>
  <si>
    <t>СК00000831</t>
  </si>
  <si>
    <t>KVC-C10E6-01</t>
  </si>
  <si>
    <t>СК00000832</t>
  </si>
  <si>
    <t>KVC-C10E9-31</t>
  </si>
  <si>
    <t>СК00000833</t>
  </si>
  <si>
    <t>KVC-C10E12-31</t>
  </si>
  <si>
    <t>СК00002433</t>
  </si>
  <si>
    <t>KVC-C15E6-01</t>
  </si>
  <si>
    <t>СК00000834</t>
  </si>
  <si>
    <t>KVC-C15E9-31</t>
  </si>
  <si>
    <t>СК00000835</t>
  </si>
  <si>
    <t>KVC-C15E12-31</t>
  </si>
  <si>
    <t>СК00000836</t>
  </si>
  <si>
    <t>СК00000837</t>
  </si>
  <si>
    <t>KVC-C20E12-31</t>
  </si>
  <si>
    <t>СК00000839</t>
  </si>
  <si>
    <t>KVC-C20E18-31</t>
  </si>
  <si>
    <t>СК00000840</t>
  </si>
  <si>
    <t>KVC-C20E24-31</t>
  </si>
  <si>
    <t>СК00005279</t>
  </si>
  <si>
    <t>KVC-C10E6-01 (измененная комплектация)</t>
  </si>
  <si>
    <t>СК00005280</t>
  </si>
  <si>
    <t>KVC-C10E9-31 (измененная комплектация)</t>
  </si>
  <si>
    <t>СК00005278</t>
  </si>
  <si>
    <t>KVC-C10E12-31 (измененная комплектация)</t>
  </si>
  <si>
    <t>СК00005282</t>
  </si>
  <si>
    <t>СК00005283</t>
  </si>
  <si>
    <t>KVC-C15E9-31 (измененная комплектация)</t>
  </si>
  <si>
    <t>СК00007084</t>
  </si>
  <si>
    <t>KVC-C15E12-31 (измененная комплектация)</t>
  </si>
  <si>
    <t>СК00005281</t>
  </si>
  <si>
    <t>KVC-C15E15-31 (измененная комплектация)</t>
  </si>
  <si>
    <t>СК00006196</t>
  </si>
  <si>
    <t>KVC-C20E12-31 (измененная комплектация)</t>
  </si>
  <si>
    <t>СК00005284</t>
  </si>
  <si>
    <t>KVC-C20E18-31 (измененная комплектация)</t>
  </si>
  <si>
    <t>СК00005285</t>
  </si>
  <si>
    <t>KVC-C20E24-31 (измененная комплектация)</t>
  </si>
  <si>
    <t>СК00000841</t>
  </si>
  <si>
    <t>СК00000842</t>
  </si>
  <si>
    <t>СК00000843</t>
  </si>
  <si>
    <t>СК00000844</t>
  </si>
  <si>
    <t>СК00000845</t>
  </si>
  <si>
    <t>СК00000846</t>
  </si>
  <si>
    <t>СК00000847</t>
  </si>
  <si>
    <t>СК00000848</t>
  </si>
  <si>
    <t>СК00000849</t>
  </si>
  <si>
    <t>СК00008325</t>
  </si>
  <si>
    <t>СК00008327</t>
  </si>
  <si>
    <t>СК00005648</t>
  </si>
  <si>
    <t>СК00005967</t>
  </si>
  <si>
    <t>СК00005968</t>
  </si>
  <si>
    <t>СК00005969</t>
  </si>
  <si>
    <t>СК00006281</t>
  </si>
  <si>
    <t>СК00005970</t>
  </si>
  <si>
    <t>СК00000838</t>
  </si>
  <si>
    <t>KVC-B10W8-11</t>
  </si>
  <si>
    <t>СК00005267</t>
  </si>
  <si>
    <t>KVC-B10W8-11 (измененная комплектация)</t>
  </si>
  <si>
    <t>СК00005268</t>
  </si>
  <si>
    <t>KVC-B15W14-11 (измененная комплектация)</t>
  </si>
  <si>
    <t>СК00000851</t>
  </si>
  <si>
    <t>KVC-C10W12-11</t>
  </si>
  <si>
    <t>СК00000853</t>
  </si>
  <si>
    <t>KVC-C15W20-11</t>
  </si>
  <si>
    <t>СК00000857</t>
  </si>
  <si>
    <t>KVC-C20W30-11</t>
  </si>
  <si>
    <t>СК00005269</t>
  </si>
  <si>
    <t>KVC-C10W12-11 (измененная комплектация)</t>
  </si>
  <si>
    <t>СК00005270</t>
  </si>
  <si>
    <t>KVC-C15W20-11 (измененная комплектация)</t>
  </si>
  <si>
    <t>СК00005271</t>
  </si>
  <si>
    <t>KVC-C20W30-11 (измененная комплектация)</t>
  </si>
  <si>
    <t>СК00000860</t>
  </si>
  <si>
    <t>СК00000863</t>
  </si>
  <si>
    <t>СК00000864</t>
  </si>
  <si>
    <t>СК00005966</t>
  </si>
  <si>
    <t>СК00006850</t>
  </si>
  <si>
    <t>СК00006851</t>
  </si>
  <si>
    <t>СК00008148</t>
  </si>
  <si>
    <t>KVC-B10V-11 (измененная комплектация)</t>
  </si>
  <si>
    <t>СК00008324</t>
  </si>
  <si>
    <t>KVC-B15V-11 (измененная комплектация)</t>
  </si>
  <si>
    <t>СК00000855</t>
  </si>
  <si>
    <t>KVC-C10V-11</t>
  </si>
  <si>
    <t>СК00000856</t>
  </si>
  <si>
    <t>KVC-C15V-11</t>
  </si>
  <si>
    <t>СК00000858</t>
  </si>
  <si>
    <t>KVC-C20V-11</t>
  </si>
  <si>
    <t>СК00006363</t>
  </si>
  <si>
    <t>KVC-C10V-11 (измененная комплектация)</t>
  </si>
  <si>
    <t>СК00005232</t>
  </si>
  <si>
    <t>KVC-C15V-11 (измененная комплектация)</t>
  </si>
  <si>
    <t>СК00007384</t>
  </si>
  <si>
    <t>KVC-C20V-11 (измененная комплектация)</t>
  </si>
  <si>
    <t>СК00000859</t>
  </si>
  <si>
    <t>СК00000861</t>
  </si>
  <si>
    <t>СК00000862</t>
  </si>
  <si>
    <t>СК00008337</t>
  </si>
  <si>
    <t>СК00005976</t>
  </si>
  <si>
    <t>СК00005818</t>
  </si>
  <si>
    <t>СК00008721</t>
  </si>
  <si>
    <t>СК00008722</t>
  </si>
  <si>
    <t>СК00008171</t>
  </si>
  <si>
    <t>СК00008725</t>
  </si>
  <si>
    <t>СК00008723</t>
  </si>
  <si>
    <t>СК00008724</t>
  </si>
  <si>
    <t>СК00005233</t>
  </si>
  <si>
    <t>СК00001198</t>
  </si>
  <si>
    <t>СК00002880</t>
  </si>
  <si>
    <t>KVC-S20E18-31 SL</t>
  </si>
  <si>
    <t>СК00002883</t>
  </si>
  <si>
    <t>KVC-S22E18-31 SL</t>
  </si>
  <si>
    <t>СК00002886</t>
  </si>
  <si>
    <t>KVC-S25E24-31 SL</t>
  </si>
  <si>
    <t>СК00002881</t>
  </si>
  <si>
    <t>KVC-S20E18-31 MT</t>
  </si>
  <si>
    <t>СК00002884</t>
  </si>
  <si>
    <t>KVC-S22E18-31 MT</t>
  </si>
  <si>
    <t>СК00002887</t>
  </si>
  <si>
    <t>KVC-S25E24-31 MT</t>
  </si>
  <si>
    <t>СК00002882</t>
  </si>
  <si>
    <t>СК00002885</t>
  </si>
  <si>
    <t>СК00002888</t>
  </si>
  <si>
    <t>СК00002871</t>
  </si>
  <si>
    <t>KVC-S20W35-31 SL</t>
  </si>
  <si>
    <t>СК00002874</t>
  </si>
  <si>
    <t>KVC-S22W35-31 SL</t>
  </si>
  <si>
    <t>СК00002877</t>
  </si>
  <si>
    <t>KVC-S25W45-31 SL</t>
  </si>
  <si>
    <t>СК00002872</t>
  </si>
  <si>
    <t>KVC-S20W35-31 MT</t>
  </si>
  <si>
    <t>СК00002875</t>
  </si>
  <si>
    <t>KVC-S22W35-31 MT</t>
  </si>
  <si>
    <t>СК00002878</t>
  </si>
  <si>
    <t>KVC-S25W45-31 MT</t>
  </si>
  <si>
    <t>СК00002873</t>
  </si>
  <si>
    <t>СК00002876</t>
  </si>
  <si>
    <t>СК00002879</t>
  </si>
  <si>
    <t>СК00002593</t>
  </si>
  <si>
    <t>СК00002567</t>
  </si>
  <si>
    <t>СК00006018</t>
  </si>
  <si>
    <t>СК00002643</t>
  </si>
  <si>
    <t>СК00006575</t>
  </si>
  <si>
    <t>СК00002904</t>
  </si>
  <si>
    <t>СК00002905</t>
  </si>
  <si>
    <t>СК00002906</t>
  </si>
  <si>
    <t>СК00002642</t>
  </si>
  <si>
    <t>СК00002907</t>
  </si>
  <si>
    <t>СК00002908</t>
  </si>
  <si>
    <t>СК00002909</t>
  </si>
  <si>
    <t>СК00002910</t>
  </si>
  <si>
    <t>СК00002892</t>
  </si>
  <si>
    <t>СК00002592</t>
  </si>
  <si>
    <t>СК00002893</t>
  </si>
  <si>
    <t>СК00002894</t>
  </si>
  <si>
    <t>СК00002895</t>
  </si>
  <si>
    <t>СК00002896</t>
  </si>
  <si>
    <t>СК00002897</t>
  </si>
  <si>
    <t>СК00003497</t>
  </si>
  <si>
    <t>СК00002889</t>
  </si>
  <si>
    <t>СК00002583</t>
  </si>
  <si>
    <t>СК00002890</t>
  </si>
  <si>
    <t>СК00002891</t>
  </si>
  <si>
    <t>СК00004407</t>
  </si>
  <si>
    <t>СК00007234</t>
  </si>
  <si>
    <t>СК00007235</t>
  </si>
  <si>
    <t>СК00007236</t>
  </si>
  <si>
    <t>СК00001887</t>
  </si>
  <si>
    <t>СК00001886</t>
  </si>
  <si>
    <t>СК00001885</t>
  </si>
  <si>
    <t>СК00001888</t>
  </si>
  <si>
    <t>СК00003418</t>
  </si>
  <si>
    <t>СК00003419</t>
  </si>
  <si>
    <t>СК00002488</t>
  </si>
  <si>
    <t>СК00003420</t>
  </si>
  <si>
    <t>СК00001425</t>
  </si>
  <si>
    <t>СК00001426</t>
  </si>
  <si>
    <t>СК00001868</t>
  </si>
  <si>
    <t>СК00001899</t>
  </si>
  <si>
    <t>СК00001900</t>
  </si>
  <si>
    <t>СК00001108</t>
  </si>
  <si>
    <t>Код</t>
  </si>
  <si>
    <t xml:space="preserve">KVC-C15E15-31 </t>
  </si>
  <si>
    <t>СК00002470</t>
  </si>
  <si>
    <t>СК00008023</t>
  </si>
  <si>
    <t>СК00002469</t>
  </si>
  <si>
    <t>СК00001197</t>
  </si>
  <si>
    <t>СК00010518</t>
  </si>
  <si>
    <t>СК00001350</t>
  </si>
  <si>
    <t>СК00009255</t>
  </si>
  <si>
    <t>СК00001190</t>
  </si>
  <si>
    <t>СК00001192</t>
  </si>
  <si>
    <t>СК00001194</t>
  </si>
  <si>
    <t>СК00001191</t>
  </si>
  <si>
    <t>СК00001193</t>
  </si>
  <si>
    <t>СК00001195</t>
  </si>
  <si>
    <t>Комплект пластины стыковочной KHC-PC</t>
  </si>
  <si>
    <t>Комплект настенного кронштейна KHC-PW</t>
  </si>
  <si>
    <t>Комплект напольного кронштейна KHC-PF</t>
  </si>
  <si>
    <t>KHC-PC</t>
  </si>
  <si>
    <t>KHC-PW</t>
  </si>
  <si>
    <t>KHC-PF</t>
  </si>
  <si>
    <t>СК00002898</t>
  </si>
  <si>
    <t>СК00002899</t>
  </si>
  <si>
    <t>СК00002900</t>
  </si>
  <si>
    <t>СК00002901</t>
  </si>
  <si>
    <t>СК00002902</t>
  </si>
  <si>
    <t>СК00002903</t>
  </si>
  <si>
    <t>Аксессуары для завес серии Редут</t>
  </si>
  <si>
    <t>Пульт настенный NTL-002</t>
  </si>
  <si>
    <t>СК00014917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</si>
</sst>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7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sz val="10"/>
      <name val="Arial Cyr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1"/>
      <color rgb="FFF39200"/>
      <name val="Calibri"/>
      <family val="2"/>
      <charset val="204"/>
      <scheme val="minor"/>
    </font>
    <font>
      <b/>
      <sz val="18"/>
      <color rgb="FFF39200"/>
      <name val="Calibri"/>
      <family val="2"/>
      <charset val="204"/>
      <scheme val="minor"/>
    </font>
    <font>
      <sz val="11"/>
      <color rgb="FFFBFBFB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0"/>
      <color theme="2"/>
      <name val="Calibri"/>
      <family val="2"/>
      <charset val="204"/>
      <scheme val="minor"/>
    </font>
    <font>
      <sz val="15"/>
      <color theme="2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2"/>
      <color rgb="FFF39200"/>
      <name val="Calibri"/>
      <family val="2"/>
      <charset val="204"/>
      <scheme val="minor"/>
    </font>
    <font>
      <b/>
      <sz val="11"/>
      <color theme="0" tint="-0.499984740745262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424346"/>
        <bgColor indexed="64"/>
      </patternFill>
    </fill>
    <fill>
      <patternFill patternType="solid">
        <fgColor theme="2" tint="-0.499984740745262"/>
        <bgColor indexed="64"/>
      </patternFill>
    </fill>
  </fills>
  <borders count="85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/>
      <diagonal/>
    </border>
    <border>
      <left style="thin">
        <color theme="2" tint="-0.249977111117893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77111117893"/>
      </top>
      <bottom style="thin">
        <color theme="2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auto="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/>
      <right style="thin">
        <color theme="2" tint="-0.249977111117893"/>
      </right>
      <top style="thin">
        <color theme="2" tint="-0.2499465926084170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2" tint="-0.24994659260841701"/>
      </left>
      <right style="thin">
        <color theme="0" tint="-0.249977111117893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0" tint="-0.249977111117893"/>
      </right>
      <top style="thin">
        <color theme="2" tint="-0.249977111117893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0.249977111117893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77111117893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2" tint="-0.24994659260841701"/>
      </left>
      <right style="thin">
        <color theme="0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2" tint="-0.24994659260841701"/>
      </right>
      <top/>
      <bottom/>
      <diagonal/>
    </border>
    <border>
      <left style="thin">
        <color theme="2" tint="-0.249977111117893"/>
      </left>
      <right/>
      <top style="thin">
        <color theme="2" tint="-0.24994659260841701"/>
      </top>
      <bottom style="thin">
        <color theme="2" tint="-0.249977111117893"/>
      </bottom>
      <diagonal/>
    </border>
    <border>
      <left style="thin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4659260841701"/>
      </bottom>
      <diagonal/>
    </border>
    <border>
      <left style="thin">
        <color indexed="64"/>
      </left>
      <right/>
      <top/>
      <bottom style="thin">
        <color theme="2" tint="-0.24994659260841701"/>
      </bottom>
      <diagonal/>
    </border>
    <border>
      <left style="thin">
        <color theme="2" tint="-0.249977111117893"/>
      </left>
      <right/>
      <top/>
      <bottom style="thin">
        <color theme="2" tint="-0.24994659260841701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4659260841701"/>
      </bottom>
      <diagonal/>
    </border>
    <border>
      <left/>
      <right/>
      <top style="thin">
        <color theme="2" tint="-0.249977111117893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0" tint="-4.9989318521683403E-2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0" tint="-4.9989318521683403E-2"/>
      </top>
      <bottom style="thin">
        <color theme="2" tint="-0.24994659260841701"/>
      </bottom>
      <diagonal/>
    </border>
    <border>
      <left/>
      <right/>
      <top style="thin">
        <color theme="0" tint="-4.9989318521683403E-2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rgb="FFFBFBFB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rgb="FFFBFBFB"/>
      </left>
      <right style="thin">
        <color rgb="FFFBFBFB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rgb="FFFBFBFB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/>
      <right/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77111117893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rgb="FFFBFBFB"/>
      </left>
      <right style="thin">
        <color rgb="FFFBFBFB"/>
      </right>
      <top/>
      <bottom style="thin">
        <color theme="0"/>
      </bottom>
      <diagonal/>
    </border>
    <border>
      <left style="thin">
        <color rgb="FFFBFBFB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4659260841701"/>
      </left>
      <right style="thin">
        <color rgb="FF424346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rgb="FF424346"/>
      </left>
      <right style="thin">
        <color theme="2" tint="-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rgb="FF424346"/>
      </left>
      <right style="thin">
        <color theme="0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/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4659260841701"/>
      </bottom>
      <diagonal/>
    </border>
  </borders>
  <cellStyleXfs count="12">
    <xf numFmtId="0" fontId="0" fillId="0" borderId="0"/>
    <xf numFmtId="0" fontId="18" fillId="0" borderId="0"/>
    <xf numFmtId="0" fontId="19" fillId="0" borderId="0"/>
    <xf numFmtId="0" fontId="20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26" fillId="0" borderId="0" applyNumberFormat="0" applyFill="0" applyBorder="0" applyAlignment="0" applyProtection="0"/>
  </cellStyleXfs>
  <cellXfs count="413">
    <xf numFmtId="0" fontId="0" fillId="0" borderId="0" xfId="0"/>
    <xf numFmtId="0" fontId="9" fillId="2" borderId="0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wrapText="1"/>
    </xf>
    <xf numFmtId="4" fontId="12" fillId="4" borderId="15" xfId="0" applyNumberFormat="1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NumberFormat="1" applyFont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0" fillId="0" borderId="19" xfId="0" applyNumberFormat="1" applyFont="1" applyFill="1" applyBorder="1" applyAlignment="1">
      <alignment horizontal="center" vertical="center"/>
    </xf>
    <xf numFmtId="0" fontId="0" fillId="0" borderId="15" xfId="0" applyNumberFormat="1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10" fontId="0" fillId="0" borderId="15" xfId="0" applyNumberFormat="1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12" fontId="0" fillId="0" borderId="15" xfId="0" applyNumberFormat="1" applyFont="1" applyFill="1" applyBorder="1" applyAlignment="1">
      <alignment horizontal="center" vertical="center" wrapText="1"/>
    </xf>
    <xf numFmtId="164" fontId="0" fillId="0" borderId="13" xfId="0" applyNumberFormat="1" applyFont="1" applyBorder="1" applyAlignment="1">
      <alignment horizontal="center" vertical="center"/>
    </xf>
    <xf numFmtId="164" fontId="0" fillId="0" borderId="23" xfId="0" applyNumberFormat="1" applyFont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 wrapText="1"/>
    </xf>
    <xf numFmtId="164" fontId="12" fillId="0" borderId="13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164" fontId="0" fillId="0" borderId="13" xfId="0" applyNumberFormat="1" applyFont="1" applyBorder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top"/>
    </xf>
    <xf numFmtId="0" fontId="5" fillId="0" borderId="7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49" fontId="10" fillId="4" borderId="1" xfId="0" applyNumberFormat="1" applyFont="1" applyFill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 wrapText="1"/>
    </xf>
    <xf numFmtId="49" fontId="10" fillId="2" borderId="30" xfId="0" applyNumberFormat="1" applyFont="1" applyFill="1" applyBorder="1" applyAlignment="1">
      <alignment horizontal="center" vertical="center" wrapText="1"/>
    </xf>
    <xf numFmtId="49" fontId="10" fillId="2" borderId="10" xfId="0" applyNumberFormat="1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6" fillId="0" borderId="37" xfId="0" applyFont="1" applyFill="1" applyBorder="1" applyAlignment="1">
      <alignment horizontal="left" vertical="top" wrapText="1"/>
    </xf>
    <xf numFmtId="0" fontId="5" fillId="0" borderId="37" xfId="0" applyFont="1" applyBorder="1" applyAlignment="1">
      <alignment horizontal="left" vertical="center"/>
    </xf>
    <xf numFmtId="0" fontId="6" fillId="2" borderId="37" xfId="0" applyFont="1" applyFill="1" applyBorder="1" applyAlignment="1">
      <alignment horizontal="left" vertical="top" wrapText="1"/>
    </xf>
    <xf numFmtId="0" fontId="10" fillId="0" borderId="37" xfId="0" applyFont="1" applyBorder="1" applyAlignment="1">
      <alignment horizontal="left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49" fontId="5" fillId="0" borderId="37" xfId="0" applyNumberFormat="1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37" xfId="0" applyFont="1" applyBorder="1" applyAlignment="1">
      <alignment horizontal="center" vertical="center"/>
    </xf>
    <xf numFmtId="0" fontId="5" fillId="0" borderId="37" xfId="0" applyFont="1" applyBorder="1" applyAlignment="1">
      <alignment vertical="center"/>
    </xf>
    <xf numFmtId="0" fontId="5" fillId="6" borderId="37" xfId="0" applyFont="1" applyFill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0" fillId="0" borderId="40" xfId="0" applyFont="1" applyBorder="1" applyAlignment="1">
      <alignment horizontal="left" vertical="center"/>
    </xf>
    <xf numFmtId="0" fontId="6" fillId="0" borderId="40" xfId="0" applyFont="1" applyFill="1" applyBorder="1" applyAlignment="1">
      <alignment horizontal="left" vertical="top" wrapText="1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/>
    </xf>
    <xf numFmtId="49" fontId="12" fillId="2" borderId="27" xfId="0" applyNumberFormat="1" applyFont="1" applyFill="1" applyBorder="1" applyAlignment="1">
      <alignment horizontal="center" vertical="center" wrapText="1"/>
    </xf>
    <xf numFmtId="49" fontId="10" fillId="4" borderId="8" xfId="0" applyNumberFormat="1" applyFont="1" applyFill="1" applyBorder="1" applyAlignment="1">
      <alignment horizontal="center" vertical="center"/>
    </xf>
    <xf numFmtId="164" fontId="12" fillId="0" borderId="46" xfId="0" applyNumberFormat="1" applyFont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/>
    </xf>
    <xf numFmtId="164" fontId="0" fillId="0" borderId="49" xfId="0" applyNumberFormat="1" applyFont="1" applyFill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12" fillId="0" borderId="46" xfId="0" applyFont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/>
    </xf>
    <xf numFmtId="49" fontId="0" fillId="0" borderId="52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5" fillId="0" borderId="59" xfId="0" applyFont="1" applyBorder="1" applyAlignment="1">
      <alignment horizontal="left" vertical="center"/>
    </xf>
    <xf numFmtId="3" fontId="23" fillId="9" borderId="44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7" fillId="0" borderId="37" xfId="0" applyFont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40" xfId="0" applyFont="1" applyFill="1" applyBorder="1" applyAlignment="1">
      <alignment vertical="center"/>
    </xf>
    <xf numFmtId="0" fontId="5" fillId="0" borderId="37" xfId="0" applyFont="1" applyFill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5" fillId="6" borderId="37" xfId="0" applyFont="1" applyFill="1" applyBorder="1" applyAlignment="1">
      <alignment vertical="center"/>
    </xf>
    <xf numFmtId="0" fontId="3" fillId="0" borderId="39" xfId="0" applyFont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0" fontId="1" fillId="0" borderId="39" xfId="0" applyFont="1" applyBorder="1" applyAlignment="1">
      <alignment vertical="center"/>
    </xf>
    <xf numFmtId="0" fontId="0" fillId="2" borderId="19" xfId="0" applyFont="1" applyFill="1" applyBorder="1" applyAlignment="1">
      <alignment vertical="center"/>
    </xf>
    <xf numFmtId="0" fontId="0" fillId="0" borderId="15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0" borderId="47" xfId="0" applyFont="1" applyFill="1" applyBorder="1" applyAlignment="1">
      <alignment vertical="center"/>
    </xf>
    <xf numFmtId="0" fontId="0" fillId="0" borderId="18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50" xfId="0" applyFont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2" fillId="2" borderId="18" xfId="0" applyFont="1" applyFill="1" applyBorder="1" applyAlignment="1">
      <alignment vertical="center"/>
    </xf>
    <xf numFmtId="0" fontId="5" fillId="0" borderId="9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4" fillId="0" borderId="37" xfId="0" applyFont="1" applyBorder="1" applyAlignment="1">
      <alignment horizontal="left" vertical="center"/>
    </xf>
    <xf numFmtId="0" fontId="10" fillId="6" borderId="36" xfId="0" applyFont="1" applyFill="1" applyBorder="1" applyAlignment="1">
      <alignment horizontal="center" vertical="center" wrapText="1" shrinkToFit="1"/>
    </xf>
    <xf numFmtId="0" fontId="10" fillId="6" borderId="32" xfId="0" applyFont="1" applyFill="1" applyBorder="1" applyAlignment="1">
      <alignment horizontal="center" vertical="center" wrapText="1" shrinkToFit="1"/>
    </xf>
    <xf numFmtId="0" fontId="10" fillId="6" borderId="10" xfId="0" applyFont="1" applyFill="1" applyBorder="1" applyAlignment="1">
      <alignment horizontal="center" vertical="center" wrapText="1" shrinkToFit="1"/>
    </xf>
    <xf numFmtId="0" fontId="10" fillId="6" borderId="45" xfId="0" applyFont="1" applyFill="1" applyBorder="1" applyAlignment="1">
      <alignment horizontal="center" vertical="center" wrapText="1" shrinkToFit="1"/>
    </xf>
    <xf numFmtId="0" fontId="0" fillId="0" borderId="0" xfId="0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6" fillId="0" borderId="40" xfId="0" applyFont="1" applyFill="1" applyBorder="1" applyAlignment="1">
      <alignment vertical="center"/>
    </xf>
    <xf numFmtId="0" fontId="6" fillId="2" borderId="37" xfId="0" applyFont="1" applyFill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/>
    </xf>
    <xf numFmtId="0" fontId="8" fillId="3" borderId="0" xfId="0" applyFont="1" applyFill="1" applyAlignment="1">
      <alignment vertical="center" wrapText="1"/>
    </xf>
    <xf numFmtId="0" fontId="3" fillId="3" borderId="64" xfId="0" applyFont="1" applyFill="1" applyBorder="1" applyAlignment="1">
      <alignment horizontal="left" vertical="center"/>
    </xf>
    <xf numFmtId="0" fontId="2" fillId="3" borderId="65" xfId="0" applyFont="1" applyFill="1" applyBorder="1" applyAlignment="1">
      <alignment horizontal="center" vertical="center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left" vertical="center"/>
    </xf>
    <xf numFmtId="0" fontId="2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2" fillId="3" borderId="0" xfId="0" applyFont="1" applyFill="1"/>
    <xf numFmtId="0" fontId="2" fillId="3" borderId="68" xfId="0" applyFont="1" applyFill="1" applyBorder="1"/>
    <xf numFmtId="0" fontId="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3" fillId="3" borderId="0" xfId="0" applyFont="1" applyFill="1"/>
    <xf numFmtId="0" fontId="3" fillId="3" borderId="68" xfId="0" applyFont="1" applyFill="1" applyBorder="1"/>
    <xf numFmtId="0" fontId="8" fillId="3" borderId="67" xfId="0" applyFont="1" applyFill="1" applyBorder="1" applyAlignment="1">
      <alignment vertical="center" wrapText="1"/>
    </xf>
    <xf numFmtId="0" fontId="8" fillId="3" borderId="68" xfId="0" applyFont="1" applyFill="1" applyBorder="1" applyAlignment="1">
      <alignment vertical="center" wrapText="1"/>
    </xf>
    <xf numFmtId="0" fontId="3" fillId="3" borderId="69" xfId="0" applyFont="1" applyFill="1" applyBorder="1" applyAlignment="1">
      <alignment horizontal="left" vertical="center"/>
    </xf>
    <xf numFmtId="0" fontId="2" fillId="3" borderId="69" xfId="0" applyFont="1" applyFill="1" applyBorder="1" applyAlignment="1">
      <alignment horizontal="center" vertical="center"/>
    </xf>
    <xf numFmtId="0" fontId="3" fillId="3" borderId="69" xfId="0" applyFont="1" applyFill="1" applyBorder="1" applyAlignment="1">
      <alignment horizontal="center" vertical="center"/>
    </xf>
    <xf numFmtId="0" fontId="8" fillId="5" borderId="0" xfId="0" applyFont="1" applyFill="1" applyAlignment="1">
      <alignment vertical="center" wrapText="1"/>
    </xf>
    <xf numFmtId="0" fontId="23" fillId="0" borderId="37" xfId="0" applyFont="1" applyBorder="1" applyAlignment="1">
      <alignment horizontal="left" vertical="center"/>
    </xf>
    <xf numFmtId="0" fontId="23" fillId="0" borderId="37" xfId="0" applyFont="1" applyBorder="1" applyAlignment="1">
      <alignment vertical="center"/>
    </xf>
    <xf numFmtId="0" fontId="26" fillId="3" borderId="0" xfId="11" applyFill="1" applyAlignment="1">
      <alignment vertical="center"/>
    </xf>
    <xf numFmtId="0" fontId="26" fillId="3" borderId="0" xfId="11" applyFill="1" applyAlignment="1">
      <alignment horizontal="center" vertical="center"/>
    </xf>
    <xf numFmtId="0" fontId="26" fillId="3" borderId="0" xfId="11" applyFill="1" applyBorder="1" applyAlignment="1">
      <alignment vertical="center" wrapText="1"/>
    </xf>
    <xf numFmtId="0" fontId="26" fillId="3" borderId="0" xfId="11" applyFill="1" applyBorder="1" applyAlignment="1"/>
    <xf numFmtId="0" fontId="26" fillId="3" borderId="0" xfId="11" applyFill="1" applyBorder="1" applyAlignment="1">
      <alignment horizontal="left" vertical="center" wrapText="1"/>
    </xf>
    <xf numFmtId="0" fontId="26" fillId="3" borderId="0" xfId="11" applyFill="1" applyAlignment="1">
      <alignment vertical="center" wrapText="1"/>
    </xf>
    <xf numFmtId="0" fontId="27" fillId="3" borderId="0" xfId="11" applyFont="1" applyFill="1" applyAlignment="1">
      <alignment vertical="center"/>
    </xf>
    <xf numFmtId="0" fontId="27" fillId="3" borderId="0" xfId="11" applyFont="1" applyFill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0" fillId="0" borderId="70" xfId="0" applyBorder="1" applyAlignment="1">
      <alignment horizontal="left" vertical="center"/>
    </xf>
    <xf numFmtId="0" fontId="0" fillId="0" borderId="71" xfId="0" applyBorder="1" applyAlignment="1">
      <alignment horizontal="left" vertical="center"/>
    </xf>
    <xf numFmtId="49" fontId="0" fillId="0" borderId="41" xfId="0" applyNumberFormat="1" applyBorder="1" applyAlignment="1">
      <alignment vertical="center"/>
    </xf>
    <xf numFmtId="49" fontId="0" fillId="0" borderId="74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74" xfId="0" applyBorder="1" applyAlignment="1">
      <alignment vertical="center"/>
    </xf>
    <xf numFmtId="0" fontId="11" fillId="0" borderId="37" xfId="0" applyFont="1" applyBorder="1" applyAlignment="1">
      <alignment vertical="center"/>
    </xf>
    <xf numFmtId="0" fontId="11" fillId="0" borderId="37" xfId="0" applyFont="1" applyBorder="1" applyAlignment="1">
      <alignment horizontal="left" vertical="center" wrapText="1"/>
    </xf>
    <xf numFmtId="0" fontId="10" fillId="6" borderId="37" xfId="0" applyFont="1" applyFill="1" applyBorder="1" applyAlignment="1">
      <alignment horizontal="center" vertical="center" wrapText="1" shrinkToFit="1"/>
    </xf>
    <xf numFmtId="0" fontId="11" fillId="0" borderId="37" xfId="0" applyFont="1" applyBorder="1" applyAlignment="1">
      <alignment horizontal="center" wrapText="1"/>
    </xf>
    <xf numFmtId="0" fontId="11" fillId="0" borderId="38" xfId="0" applyFont="1" applyBorder="1" applyAlignment="1">
      <alignment horizontal="center" wrapText="1"/>
    </xf>
    <xf numFmtId="0" fontId="1" fillId="0" borderId="75" xfId="0" applyFont="1" applyBorder="1" applyAlignment="1">
      <alignment horizontal="center" vertical="center"/>
    </xf>
    <xf numFmtId="0" fontId="11" fillId="0" borderId="75" xfId="0" applyFont="1" applyBorder="1" applyAlignment="1">
      <alignment vertical="center"/>
    </xf>
    <xf numFmtId="0" fontId="11" fillId="0" borderId="75" xfId="0" applyFont="1" applyBorder="1" applyAlignment="1">
      <alignment horizontal="center" wrapText="1"/>
    </xf>
    <xf numFmtId="0" fontId="23" fillId="6" borderId="1" xfId="0" applyFont="1" applyFill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0" fontId="25" fillId="2" borderId="0" xfId="0" applyFont="1" applyFill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19" fillId="2" borderId="0" xfId="2" applyFill="1"/>
    <xf numFmtId="0" fontId="0" fillId="3" borderId="0" xfId="0" applyFill="1"/>
    <xf numFmtId="0" fontId="10" fillId="2" borderId="3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3" fontId="16" fillId="9" borderId="78" xfId="0" applyNumberFormat="1" applyFont="1" applyFill="1" applyBorder="1" applyAlignment="1">
      <alignment horizontal="center" vertical="center"/>
    </xf>
    <xf numFmtId="3" fontId="16" fillId="9" borderId="79" xfId="0" applyNumberFormat="1" applyFont="1" applyFill="1" applyBorder="1" applyAlignment="1">
      <alignment horizontal="center" vertical="center"/>
    </xf>
    <xf numFmtId="3" fontId="23" fillId="9" borderId="78" xfId="0" applyNumberFormat="1" applyFont="1" applyFill="1" applyBorder="1" applyAlignment="1">
      <alignment horizontal="center" vertical="center"/>
    </xf>
    <xf numFmtId="3" fontId="23" fillId="9" borderId="80" xfId="0" applyNumberFormat="1" applyFont="1" applyFill="1" applyBorder="1" applyAlignment="1">
      <alignment horizontal="center" vertical="center" wrapText="1"/>
    </xf>
    <xf numFmtId="0" fontId="32" fillId="3" borderId="0" xfId="11" applyFont="1" applyFill="1" applyAlignment="1">
      <alignment vertical="center"/>
    </xf>
    <xf numFmtId="0" fontId="10" fillId="2" borderId="81" xfId="0" applyFont="1" applyFill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164" fontId="0" fillId="0" borderId="15" xfId="0" applyNumberFormat="1" applyFont="1" applyBorder="1" applyAlignment="1">
      <alignment horizontal="center" vertical="center"/>
    </xf>
    <xf numFmtId="0" fontId="6" fillId="2" borderId="24" xfId="2" applyFont="1" applyFill="1" applyBorder="1"/>
    <xf numFmtId="0" fontId="6" fillId="2" borderId="0" xfId="2" applyFont="1" applyFill="1"/>
    <xf numFmtId="0" fontId="34" fillId="11" borderId="24" xfId="2" applyFont="1" applyFill="1" applyBorder="1" applyAlignment="1">
      <alignment horizontal="left" vertical="center"/>
    </xf>
    <xf numFmtId="0" fontId="34" fillId="11" borderId="24" xfId="2" applyFont="1" applyFill="1" applyBorder="1"/>
    <xf numFmtId="0" fontId="35" fillId="11" borderId="15" xfId="2" applyFont="1" applyFill="1" applyBorder="1" applyAlignment="1">
      <alignment vertical="center"/>
    </xf>
    <xf numFmtId="0" fontId="34" fillId="11" borderId="16" xfId="2" applyFont="1" applyFill="1" applyBorder="1" applyAlignment="1">
      <alignment vertical="center"/>
    </xf>
    <xf numFmtId="0" fontId="34" fillId="11" borderId="12" xfId="2" applyFont="1" applyFill="1" applyBorder="1" applyAlignment="1">
      <alignment vertical="center"/>
    </xf>
    <xf numFmtId="0" fontId="34" fillId="11" borderId="24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49" fontId="13" fillId="8" borderId="0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center" vertical="center"/>
    </xf>
    <xf numFmtId="0" fontId="37" fillId="0" borderId="37" xfId="0" applyFont="1" applyBorder="1" applyAlignment="1">
      <alignment horizontal="left" vertical="center"/>
    </xf>
    <xf numFmtId="0" fontId="0" fillId="2" borderId="0" xfId="0" applyFill="1"/>
    <xf numFmtId="0" fontId="10" fillId="2" borderId="3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3" fontId="16" fillId="3" borderId="79" xfId="0" applyNumberFormat="1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 wrapText="1"/>
    </xf>
    <xf numFmtId="49" fontId="39" fillId="0" borderId="3" xfId="0" applyNumberFormat="1" applyFont="1" applyFill="1" applyBorder="1" applyAlignment="1">
      <alignment horizontal="center" vertical="center"/>
    </xf>
    <xf numFmtId="0" fontId="39" fillId="0" borderId="4" xfId="0" applyNumberFormat="1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164" fontId="0" fillId="0" borderId="3" xfId="0" applyNumberFormat="1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vertical="center"/>
    </xf>
    <xf numFmtId="164" fontId="39" fillId="0" borderId="3" xfId="0" applyNumberFormat="1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2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NumberFormat="1" applyFont="1" applyBorder="1" applyAlignment="1">
      <alignment horizontal="center" vertical="center"/>
    </xf>
    <xf numFmtId="164" fontId="39" fillId="0" borderId="1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49" fontId="13" fillId="8" borderId="0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vertical="center"/>
    </xf>
    <xf numFmtId="0" fontId="3" fillId="3" borderId="6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vertical="center" wrapText="1"/>
    </xf>
    <xf numFmtId="0" fontId="3" fillId="0" borderId="74" xfId="0" applyFont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0" fillId="2" borderId="25" xfId="0" applyFont="1" applyFill="1" applyBorder="1" applyAlignment="1">
      <alignment vertical="center"/>
    </xf>
    <xf numFmtId="0" fontId="0" fillId="0" borderId="22" xfId="0" applyFont="1" applyFill="1" applyBorder="1" applyAlignment="1">
      <alignment vertical="center"/>
    </xf>
    <xf numFmtId="0" fontId="0" fillId="0" borderId="84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49" fontId="13" fillId="8" borderId="0" xfId="0" applyNumberFormat="1" applyFont="1" applyFill="1" applyBorder="1" applyAlignment="1">
      <alignment horizontal="center" vertical="center"/>
    </xf>
    <xf numFmtId="9" fontId="36" fillId="5" borderId="13" xfId="2" applyNumberFormat="1" applyFont="1" applyFill="1" applyBorder="1" applyAlignment="1">
      <alignment horizontal="center" vertical="center"/>
    </xf>
    <xf numFmtId="9" fontId="36" fillId="5" borderId="12" xfId="2" applyNumberFormat="1" applyFont="1" applyFill="1" applyBorder="1" applyAlignment="1">
      <alignment horizontal="center" vertical="center"/>
    </xf>
    <xf numFmtId="0" fontId="33" fillId="5" borderId="24" xfId="2" applyFont="1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17" fillId="3" borderId="65" xfId="11" applyFont="1" applyFill="1" applyBorder="1" applyAlignment="1">
      <alignment horizontal="center" vertical="center" wrapText="1"/>
    </xf>
    <xf numFmtId="0" fontId="17" fillId="3" borderId="0" xfId="11" applyFont="1" applyFill="1" applyAlignment="1">
      <alignment horizontal="center" vertical="center" wrapText="1"/>
    </xf>
    <xf numFmtId="49" fontId="13" fillId="8" borderId="72" xfId="0" applyNumberFormat="1" applyFont="1" applyFill="1" applyBorder="1" applyAlignment="1">
      <alignment horizontal="center" vertical="center"/>
    </xf>
    <xf numFmtId="49" fontId="13" fillId="8" borderId="73" xfId="0" applyNumberFormat="1" applyFont="1" applyFill="1" applyBorder="1" applyAlignment="1">
      <alignment horizontal="center" vertical="center"/>
    </xf>
    <xf numFmtId="49" fontId="13" fillId="8" borderId="43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17" fillId="3" borderId="0" xfId="11" applyFont="1" applyFill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2" fillId="10" borderId="29" xfId="0" applyFont="1" applyFill="1" applyBorder="1" applyAlignment="1">
      <alignment horizontal="left" vertical="center"/>
    </xf>
    <xf numFmtId="0" fontId="4" fillId="7" borderId="35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3" fillId="2" borderId="0" xfId="0" applyFont="1" applyFill="1" applyAlignment="1">
      <alignment horizontal="left" vertical="center"/>
    </xf>
    <xf numFmtId="49" fontId="13" fillId="8" borderId="72" xfId="0" applyNumberFormat="1" applyFont="1" applyFill="1" applyBorder="1" applyAlignment="1">
      <alignment horizontal="center" vertical="center" wrapText="1"/>
    </xf>
    <xf numFmtId="49" fontId="13" fillId="8" borderId="73" xfId="0" applyNumberFormat="1" applyFont="1" applyFill="1" applyBorder="1" applyAlignment="1">
      <alignment horizontal="center" vertical="center" wrapText="1"/>
    </xf>
    <xf numFmtId="0" fontId="6" fillId="0" borderId="76" xfId="0" applyFont="1" applyFill="1" applyBorder="1" applyAlignment="1">
      <alignment horizontal="left" vertical="top" wrapText="1"/>
    </xf>
    <xf numFmtId="0" fontId="5" fillId="0" borderId="42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22" fillId="10" borderId="60" xfId="0" applyFont="1" applyFill="1" applyBorder="1" applyAlignment="1">
      <alignment horizontal="left" vertical="center"/>
    </xf>
    <xf numFmtId="0" fontId="22" fillId="10" borderId="28" xfId="0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22" fillId="10" borderId="62" xfId="0" applyFont="1" applyFill="1" applyBorder="1" applyAlignment="1">
      <alignment horizontal="left" vertical="center"/>
    </xf>
    <xf numFmtId="0" fontId="22" fillId="10" borderId="61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0" fontId="0" fillId="0" borderId="18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49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164" fontId="0" fillId="0" borderId="26" xfId="0" applyNumberFormat="1" applyFont="1" applyBorder="1" applyAlignment="1">
      <alignment horizontal="center" vertical="center"/>
    </xf>
    <xf numFmtId="164" fontId="0" fillId="0" borderId="19" xfId="0" applyNumberFormat="1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49" fontId="13" fillId="8" borderId="83" xfId="0" applyNumberFormat="1" applyFont="1" applyFill="1" applyBorder="1" applyAlignment="1">
      <alignment horizontal="center" vertical="center"/>
    </xf>
    <xf numFmtId="49" fontId="13" fillId="8" borderId="0" xfId="0" applyNumberFormat="1" applyFont="1" applyFill="1" applyBorder="1" applyAlignment="1">
      <alignment horizontal="center" vertical="center"/>
    </xf>
    <xf numFmtId="49" fontId="13" fillId="8" borderId="41" xfId="0" applyNumberFormat="1" applyFont="1" applyFill="1" applyBorder="1" applyAlignment="1">
      <alignment horizontal="center" vertical="center"/>
    </xf>
    <xf numFmtId="0" fontId="22" fillId="10" borderId="0" xfId="0" applyFont="1" applyFill="1" applyBorder="1" applyAlignment="1">
      <alignment horizontal="left" vertical="center"/>
    </xf>
    <xf numFmtId="0" fontId="22" fillId="10" borderId="41" xfId="0" applyFont="1" applyFill="1" applyBorder="1" applyAlignment="1">
      <alignment horizontal="left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54" xfId="0" applyFont="1" applyFill="1" applyBorder="1" applyAlignment="1">
      <alignment horizontal="center" vertical="center" wrapText="1" shrinkToFit="1"/>
    </xf>
    <xf numFmtId="0" fontId="10" fillId="0" borderId="55" xfId="0" applyFont="1" applyFill="1" applyBorder="1" applyAlignment="1">
      <alignment horizontal="center" vertical="center" wrapText="1" shrinkToFit="1"/>
    </xf>
    <xf numFmtId="0" fontId="10" fillId="0" borderId="56" xfId="0" applyFont="1" applyFill="1" applyBorder="1" applyAlignment="1">
      <alignment horizontal="center" vertical="center" wrapText="1" shrinkToFit="1"/>
    </xf>
  </cellXfs>
  <cellStyles count="12">
    <cellStyle name="Excel Built-in Normal" xfId="7"/>
    <cellStyle name="Гиперссылка" xfId="11" builtinId="8"/>
    <cellStyle name="Обычный" xfId="0" builtinId="0"/>
    <cellStyle name="Обычный 2" xfId="2"/>
    <cellStyle name="Обычный 2 3" xfId="4"/>
    <cellStyle name="Обычный 2 3 2" xfId="5"/>
    <cellStyle name="Обычный 2 3 3" xfId="8"/>
    <cellStyle name="Обычный 2 3 3 2" xfId="6"/>
    <cellStyle name="Обычный 2 3 4" xfId="10"/>
    <cellStyle name="Обычный 3" xfId="9"/>
    <cellStyle name="Обычный 4" xfId="1"/>
    <cellStyle name="Обычный 6" xfId="3"/>
  </cellStyles>
  <dxfs count="0"/>
  <tableStyles count="0" defaultTableStyle="TableStyleMedium9" defaultPivotStyle="PivotStyleLight16"/>
  <colors>
    <mruColors>
      <color rgb="FFFBFBFB"/>
      <color rgb="FFF39200"/>
      <color rgb="FF424346"/>
      <color rgb="FFDE7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1;&#1099;&#1090;&#1086;&#1074;&#1099;&#1077; &#1079;&#1072;&#1074;&#1077;&#1089;&#1099;'!A1"/><Relationship Id="rId13" Type="http://schemas.openxmlformats.org/officeDocument/2006/relationships/hyperlink" Target="#'&#1048;&#1050;-&#1086;&#1073;&#1086;&#1075;&#1088;&#1077;&#1074;&#1072;&#1090;&#1077;&#1083;&#1080;'!A1"/><Relationship Id="rId3" Type="http://schemas.openxmlformats.org/officeDocument/2006/relationships/image" Target="../media/image2.png"/><Relationship Id="rId7" Type="http://schemas.openxmlformats.org/officeDocument/2006/relationships/hyperlink" Target="http://kalashnikov-climate.com/upload/iblock/508/export_xml.rar" TargetMode="External"/><Relationship Id="rId12" Type="http://schemas.openxmlformats.org/officeDocument/2006/relationships/hyperlink" Target="#'&#1058;&#1077;&#1087;&#1083;&#1086;&#1074;&#1099;&#1077; &#1087;&#1091;&#1096;&#1082;&#1080;'!A1"/><Relationship Id="rId17" Type="http://schemas.openxmlformats.org/officeDocument/2006/relationships/hyperlink" Target="#'&#1044;&#1080;&#1079;&#1077;&#1083;&#1100;&#1085;&#1099;&#1077; &#1087;&#1091;&#1096;&#1082;&#1080;'!A1"/><Relationship Id="rId2" Type="http://schemas.openxmlformats.org/officeDocument/2006/relationships/hyperlink" Target="http://kalashnikov-climate.com/" TargetMode="External"/><Relationship Id="rId16" Type="http://schemas.openxmlformats.org/officeDocument/2006/relationships/hyperlink" Target="#'&#1047;&#1072;&#1074;&#1077;&#1089;&#1099; &#1089; &#1086;&#1089;&#1077;&#1074;&#1099;&#1084;&#1080; &#1074;&#1077;&#1085;&#1090;&#1080;&#1083;&#1103;&#1090;&#1086;&#1088;&#1072;&#1084;&#1080;'!A1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hyperlink" Target="#'&#1042;&#1086;&#1076;&#1103;&#1085;&#1099;&#1077; &#1090;&#1077;&#1087;&#1083;&#1086;&#1074;&#1077;&#1085;&#1090;&#1080;&#1083;&#1103;&#1090;&#1086;&#1088;&#1099;'!A1"/><Relationship Id="rId5" Type="http://schemas.openxmlformats.org/officeDocument/2006/relationships/hyperlink" Target="https://www.severcon.ru/" TargetMode="External"/><Relationship Id="rId15" Type="http://schemas.openxmlformats.org/officeDocument/2006/relationships/hyperlink" Target="#&#1040;&#1082;&#1089;&#1077;&#1089;&#1089;&#1091;&#1072;&#1088;&#1099;!A1"/><Relationship Id="rId10" Type="http://schemas.openxmlformats.org/officeDocument/2006/relationships/hyperlink" Target="#'&#1048;&#1085;&#1090;&#1077;&#1088;&#1100;&#1077;&#1088;&#1100;&#1077;&#1088;&#1085;&#1099;&#1077; &#1079;&#1072;&#1074;&#1077;&#1089;&#1099;'!A1"/><Relationship Id="rId4" Type="http://schemas.openxmlformats.org/officeDocument/2006/relationships/image" Target="../media/image3.png"/><Relationship Id="rId9" Type="http://schemas.openxmlformats.org/officeDocument/2006/relationships/hyperlink" Target="#'&#1050;&#1086;&#1084;&#1084;&#1077;&#1088;&#1095;&#1077;&#1089;&#1082;&#1080;&#1077; &#1079;&#1072;&#1074;&#1077;&#1089;&#1099;'!A1"/><Relationship Id="rId14" Type="http://schemas.openxmlformats.org/officeDocument/2006/relationships/hyperlink" Target="#&#1050;&#1086;&#1085;&#1074;&#1077;&#1082;&#1090;&#1086;&#1088;&#1099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7" Type="http://schemas.openxmlformats.org/officeDocument/2006/relationships/image" Target="cid:image001.jpg@01D913B2.05C540E0" TargetMode="External"/><Relationship Id="rId2" Type="http://schemas.openxmlformats.org/officeDocument/2006/relationships/image" Target="../media/image31.jpeg"/><Relationship Id="rId1" Type="http://schemas.openxmlformats.org/officeDocument/2006/relationships/image" Target="../media/image3.png"/><Relationship Id="rId6" Type="http://schemas.openxmlformats.org/officeDocument/2006/relationships/image" Target="../media/image34.jpeg"/><Relationship Id="rId5" Type="http://schemas.openxmlformats.org/officeDocument/2006/relationships/image" Target="../media/image5.png"/><Relationship Id="rId4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customXml" Target="../ink/ink1.xml"/><Relationship Id="rId5" Type="http://schemas.openxmlformats.org/officeDocument/2006/relationships/image" Target="../media/image18.png"/><Relationship Id="rId28" Type="http://schemas.openxmlformats.org/officeDocument/2006/relationships/image" Target="../media/image27.pn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ustomXml" Target="../ink/ink2.xml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30" Type="http://schemas.openxmlformats.org/officeDocument/2006/relationships/image" Target="../media/image27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5" Type="http://schemas.openxmlformats.org/officeDocument/2006/relationships/image" Target="../media/image26.png"/><Relationship Id="rId4" Type="http://schemas.openxmlformats.org/officeDocument/2006/relationships/image" Target="../media/image2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3688</xdr:colOff>
      <xdr:row>65</xdr:row>
      <xdr:rowOff>103909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CFC9447-2CD3-427B-BEE7-A2FB003D9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2961" cy="12486409"/>
        </a:xfrm>
        <a:prstGeom prst="rect">
          <a:avLst/>
        </a:prstGeom>
      </xdr:spPr>
    </xdr:pic>
    <xdr:clientData/>
  </xdr:twoCellAnchor>
  <xdr:twoCellAnchor editAs="oneCell">
    <xdr:from>
      <xdr:col>7</xdr:col>
      <xdr:colOff>293205</xdr:colOff>
      <xdr:row>2</xdr:row>
      <xdr:rowOff>78448</xdr:rowOff>
    </xdr:from>
    <xdr:to>
      <xdr:col>11</xdr:col>
      <xdr:colOff>500271</xdr:colOff>
      <xdr:row>3</xdr:row>
      <xdr:rowOff>150758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C1CBAAC-A4B7-41F6-AC6A-F1FF0670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405" y="459448"/>
          <a:ext cx="2645466" cy="262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12</xdr:col>
      <xdr:colOff>390525</xdr:colOff>
      <xdr:row>79</xdr:row>
      <xdr:rowOff>164728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873D2310-36D0-4AC2-9ADA-C5C64762510A}"/>
            </a:ext>
          </a:extLst>
        </xdr:cNvPr>
        <xdr:cNvSpPr/>
      </xdr:nvSpPr>
      <xdr:spPr>
        <a:xfrm>
          <a:off x="0" y="14001750"/>
          <a:ext cx="7705725" cy="9267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108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400" b="0" kern="120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Arial" pitchFamily="34" charset="0"/>
            </a:rPr>
            <a:t>КОНТАКТНАЯ ИНФОРМАЦИЯ </a:t>
          </a:r>
          <a:r>
            <a:rPr lang="ru-RU" sz="1400" b="0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Arial" pitchFamily="34" charset="0"/>
            </a:rPr>
            <a:t>ПОСТАВЩИКА</a:t>
          </a:r>
          <a:r>
            <a:rPr lang="ru-RU" sz="1400" b="0" kern="120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Arial" pitchFamily="34" charset="0"/>
            </a:rPr>
            <a:t> </a:t>
          </a:r>
          <a:endParaRPr lang="en-US" sz="1400" b="0" kern="1200">
            <a:solidFill>
              <a:schemeClr val="bg2">
                <a:lumMod val="25000"/>
              </a:schemeClr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0</xdr:col>
      <xdr:colOff>0</xdr:colOff>
      <xdr:row>77</xdr:row>
      <xdr:rowOff>73741</xdr:rowOff>
    </xdr:from>
    <xdr:ext cx="1629036" cy="24885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793C7BB3-3C8C-420A-95F0-91941B5CD6D3}"/>
            </a:ext>
          </a:extLst>
        </xdr:cNvPr>
        <xdr:cNvSpPr txBox="1"/>
      </xdr:nvSpPr>
      <xdr:spPr>
        <a:xfrm>
          <a:off x="0" y="14456491"/>
          <a:ext cx="162903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+mn-lt"/>
              <a:cs typeface="Arial" pitchFamily="34" charset="0"/>
            </a:rPr>
            <a:t>Компания: _____________</a:t>
          </a:r>
        </a:p>
      </xdr:txBody>
    </xdr:sp>
    <xdr:clientData fLocksWithSheet="0"/>
  </xdr:oneCellAnchor>
  <xdr:oneCellAnchor>
    <xdr:from>
      <xdr:col>2</xdr:col>
      <xdr:colOff>550545</xdr:colOff>
      <xdr:row>77</xdr:row>
      <xdr:rowOff>73741</xdr:rowOff>
    </xdr:from>
    <xdr:ext cx="1869294" cy="24885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AB78347-5681-4C2C-9651-6C23719E2818}"/>
            </a:ext>
          </a:extLst>
        </xdr:cNvPr>
        <xdr:cNvSpPr txBox="1"/>
      </xdr:nvSpPr>
      <xdr:spPr>
        <a:xfrm>
          <a:off x="1769745" y="14456491"/>
          <a:ext cx="186929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+mn-lt"/>
              <a:cs typeface="Arial" pitchFamily="34" charset="0"/>
            </a:rPr>
            <a:t>Телефон: __________________</a:t>
          </a:r>
        </a:p>
      </xdr:txBody>
    </xdr:sp>
    <xdr:clientData fLocksWithSheet="0"/>
  </xdr:oneCellAnchor>
  <xdr:oneCellAnchor>
    <xdr:from>
      <xdr:col>6</xdr:col>
      <xdr:colOff>164391</xdr:colOff>
      <xdr:row>77</xdr:row>
      <xdr:rowOff>73741</xdr:rowOff>
    </xdr:from>
    <xdr:ext cx="1849865" cy="24885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E35AA8D5-4C80-459C-9D10-58D6D95C8598}"/>
            </a:ext>
          </a:extLst>
        </xdr:cNvPr>
        <xdr:cNvSpPr txBox="1"/>
      </xdr:nvSpPr>
      <xdr:spPr>
        <a:xfrm>
          <a:off x="3821991" y="14456491"/>
          <a:ext cx="1849865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+mn-lt"/>
              <a:cs typeface="Arial" pitchFamily="34" charset="0"/>
            </a:rPr>
            <a:t>E-mail</a:t>
          </a:r>
          <a:r>
            <a:rPr lang="ru-RU" sz="1000">
              <a:latin typeface="+mn-lt"/>
              <a:cs typeface="Arial" pitchFamily="34" charset="0"/>
            </a:rPr>
            <a:t>: ____________________</a:t>
          </a:r>
        </a:p>
      </xdr:txBody>
    </xdr:sp>
    <xdr:clientData fLocksWithSheet="0"/>
  </xdr:oneCellAnchor>
  <xdr:oneCellAnchor>
    <xdr:from>
      <xdr:col>9</xdr:col>
      <xdr:colOff>317687</xdr:colOff>
      <xdr:row>77</xdr:row>
      <xdr:rowOff>73742</xdr:rowOff>
    </xdr:from>
    <xdr:ext cx="2332728" cy="24885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E1BC1FD4-94EA-4ED2-BD36-0528E72C422D}"/>
            </a:ext>
          </a:extLst>
        </xdr:cNvPr>
        <xdr:cNvSpPr txBox="1"/>
      </xdr:nvSpPr>
      <xdr:spPr>
        <a:xfrm>
          <a:off x="5804087" y="14456492"/>
          <a:ext cx="233272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000">
              <a:latin typeface="+mn-lt"/>
              <a:cs typeface="Arial" pitchFamily="34" charset="0"/>
            </a:rPr>
            <a:t>Адрес: _____________________</a:t>
          </a:r>
        </a:p>
      </xdr:txBody>
    </xdr:sp>
    <xdr:clientData fLocksWithSheet="0"/>
  </xdr:oneCellAnchor>
  <xdr:oneCellAnchor>
    <xdr:from>
      <xdr:col>0</xdr:col>
      <xdr:colOff>219076</xdr:colOff>
      <xdr:row>83</xdr:row>
      <xdr:rowOff>67343</xdr:rowOff>
    </xdr:from>
    <xdr:ext cx="1371599" cy="143547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82E1652-4DDE-43F6-9CA3-49D310E32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6" y="15593093"/>
          <a:ext cx="1371599" cy="143547"/>
        </a:xfrm>
        <a:prstGeom prst="rect">
          <a:avLst/>
        </a:prstGeom>
      </xdr:spPr>
    </xdr:pic>
    <xdr:clientData/>
  </xdr:oneCellAnchor>
  <xdr:oneCellAnchor>
    <xdr:from>
      <xdr:col>10</xdr:col>
      <xdr:colOff>530938</xdr:colOff>
      <xdr:row>81</xdr:row>
      <xdr:rowOff>109665</xdr:rowOff>
    </xdr:from>
    <xdr:ext cx="1031162" cy="804735"/>
    <xdr:pic>
      <xdr:nvPicPr>
        <xdr:cNvPr id="10" name="Рисунок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5CE2995-39ED-421A-AF60-D4E423BD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938" y="15254415"/>
          <a:ext cx="1031162" cy="804735"/>
        </a:xfrm>
        <a:prstGeom prst="rect">
          <a:avLst/>
        </a:prstGeom>
      </xdr:spPr>
    </xdr:pic>
    <xdr:clientData/>
  </xdr:oneCellAnchor>
  <xdr:twoCellAnchor>
    <xdr:from>
      <xdr:col>2</xdr:col>
      <xdr:colOff>247650</xdr:colOff>
      <xdr:row>81</xdr:row>
      <xdr:rowOff>180975</xdr:rowOff>
    </xdr:from>
    <xdr:to>
      <xdr:col>10</xdr:col>
      <xdr:colOff>171450</xdr:colOff>
      <xdr:row>85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DCE253B6-BFA3-4626-AE46-2ACC6322C83A}"/>
            </a:ext>
          </a:extLst>
        </xdr:cNvPr>
        <xdr:cNvSpPr txBox="1"/>
      </xdr:nvSpPr>
      <xdr:spPr>
        <a:xfrm>
          <a:off x="1466850" y="15325725"/>
          <a:ext cx="48006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000">
              <a:solidFill>
                <a:schemeClr val="bg1"/>
              </a:solidFill>
            </a:rPr>
            <a:t>109456, город Москва, 1-ый Вешняковский проезд, дом 1, </a:t>
          </a:r>
          <a:br>
            <a:rPr lang="ru-RU" sz="1000">
              <a:solidFill>
                <a:schemeClr val="bg1"/>
              </a:solidFill>
            </a:rPr>
          </a:br>
          <a:r>
            <a:rPr lang="ru-RU" sz="1000">
              <a:solidFill>
                <a:schemeClr val="bg1"/>
              </a:solidFill>
            </a:rPr>
            <a:t>строение 7, помещение 7</a:t>
          </a:r>
        </a:p>
        <a:p>
          <a:pPr algn="ctr"/>
          <a:r>
            <a:rPr lang="ru-RU" sz="1000">
              <a:solidFill>
                <a:schemeClr val="bg1"/>
              </a:solidFill>
            </a:rPr>
            <a:t>+7 (495) 252-08-28</a:t>
          </a:r>
        </a:p>
        <a:p>
          <a:pPr algn="ctr"/>
          <a:r>
            <a:rPr lang="en-US" sz="1000">
              <a:solidFill>
                <a:schemeClr val="bg1"/>
              </a:solidFill>
            </a:rPr>
            <a:t>www.severcon.ru  www.kalashnikov-climate.com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247650</xdr:colOff>
      <xdr:row>52</xdr:row>
      <xdr:rowOff>60461</xdr:rowOff>
    </xdr:from>
    <xdr:to>
      <xdr:col>8</xdr:col>
      <xdr:colOff>495300</xdr:colOff>
      <xdr:row>56</xdr:row>
      <xdr:rowOff>161925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8BB06772-25AD-49D6-9204-3C8E8421747A}"/>
            </a:ext>
          </a:extLst>
        </xdr:cNvPr>
        <xdr:cNvSpPr txBox="1"/>
      </xdr:nvSpPr>
      <xdr:spPr>
        <a:xfrm>
          <a:off x="3295650" y="7489961"/>
          <a:ext cx="2076450" cy="863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Наши ресурсы:</a:t>
          </a:r>
          <a:r>
            <a:rPr lang="ru-RU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ru-RU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www</a:t>
          </a:r>
          <a:r>
            <a:rPr lang="ru-RU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.</a:t>
          </a:r>
          <a:r>
            <a:rPr lang="en-US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kalashnikov</a:t>
          </a:r>
          <a:r>
            <a:rPr lang="ru-RU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-</a:t>
          </a:r>
          <a:r>
            <a:rPr lang="en-US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climate</a:t>
          </a:r>
          <a:r>
            <a:rPr lang="ru-RU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.</a:t>
          </a:r>
          <a:r>
            <a:rPr lang="en-US" sz="11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ru</a:t>
          </a:r>
          <a:endParaRPr lang="ru-RU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@</a:t>
          </a:r>
          <a:r>
            <a:rPr lang="en-U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kalashnicovclimate</a:t>
          </a:r>
          <a:endParaRPr lang="ru-RU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69604</xdr:colOff>
      <xdr:row>52</xdr:row>
      <xdr:rowOff>39211</xdr:rowOff>
    </xdr:from>
    <xdr:to>
      <xdr:col>5</xdr:col>
      <xdr:colOff>168519</xdr:colOff>
      <xdr:row>57</xdr:row>
      <xdr:rowOff>102576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3E6F7AF3-4F7E-4969-89CF-BFFA43CF773E}"/>
            </a:ext>
          </a:extLst>
        </xdr:cNvPr>
        <xdr:cNvSpPr txBox="1"/>
      </xdr:nvSpPr>
      <xdr:spPr>
        <a:xfrm>
          <a:off x="679204" y="7468711"/>
          <a:ext cx="2537315" cy="1015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FTP-</a:t>
          </a:r>
          <a:r>
            <a:rPr lang="ru-RU" sz="1000" b="1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сервер </a:t>
          </a:r>
          <a:r>
            <a:rPr lang="en-US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SEVERCON </a:t>
          </a:r>
          <a:r>
            <a:rPr lang="ru-RU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для скачивания информации о продукции </a:t>
          </a:r>
          <a:br>
            <a:rPr lang="ru-RU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ru-RU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(фотографии, каталоги, инструкции и пр.)</a:t>
          </a:r>
        </a:p>
        <a:p>
          <a:r>
            <a:rPr lang="ru-RU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Ссылка в браузер: </a:t>
          </a:r>
          <a:r>
            <a:rPr lang="en-US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ftp://77.74.79.86</a:t>
          </a:r>
        </a:p>
        <a:p>
          <a:r>
            <a:rPr lang="en-US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login: ex_vendor</a:t>
          </a:r>
        </a:p>
        <a:p>
          <a:r>
            <a:rPr lang="en-US" sz="1000" b="0" cap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pass: Summer33</a:t>
          </a:r>
          <a:endParaRPr lang="ru-RU" sz="1000" b="0" cap="none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603739</xdr:colOff>
      <xdr:row>58</xdr:row>
      <xdr:rowOff>65942</xdr:rowOff>
    </xdr:from>
    <xdr:to>
      <xdr:col>11</xdr:col>
      <xdr:colOff>395654</xdr:colOff>
      <xdr:row>65</xdr:row>
      <xdr:rowOff>0</xdr:rowOff>
    </xdr:to>
    <xdr:sp macro="" textlink="">
      <xdr:nvSpPr>
        <xdr:cNvPr id="14" name="TextBox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40DA301-F0A3-441F-9DCB-D665ED37EDF6}"/>
            </a:ext>
          </a:extLst>
        </xdr:cNvPr>
        <xdr:cNvSpPr txBox="1"/>
      </xdr:nvSpPr>
      <xdr:spPr>
        <a:xfrm>
          <a:off x="603739" y="8638442"/>
          <a:ext cx="6497515" cy="13437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>
              <a:solidFill>
                <a:schemeClr val="bg2"/>
              </a:solidFill>
              <a:effectLst/>
              <a:latin typeface="+mn-lt"/>
              <a:ea typeface="+mn-ea"/>
              <a:cs typeface="+mn-cs"/>
            </a:rPr>
            <a:t>ДЛЯ УДОБСТВА РАБОТЫ ПО ЗАГРУЗКЕ ИНФОРМАЦИИ НА САЙТ  МЫ ПРЕДЛАГАЕМ ПАРТНЕРАМ ИСПОЛЬЗОВАТЬ СПЕЦИАЛЬНЫЙ ЗАГРУЗОЧНЫЙ ФАЙЛ С ДАННЫМИ</a:t>
          </a:r>
          <a:r>
            <a:rPr lang="ru-RU" sz="1200" b="1" baseline="0">
              <a:solidFill>
                <a:schemeClr val="bg2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200" b="1">
              <a:solidFill>
                <a:schemeClr val="bg2"/>
              </a:solidFill>
              <a:effectLst/>
              <a:latin typeface="+mn-lt"/>
              <a:ea typeface="+mn-ea"/>
              <a:cs typeface="+mn-cs"/>
            </a:rPr>
            <a:t>О ТОВАРАХ. </a:t>
          </a:r>
          <a:endParaRPr lang="en-US" sz="1200" b="1">
            <a:solidFill>
              <a:schemeClr val="bg2"/>
            </a:solidFill>
            <a:effectLst/>
            <a:latin typeface="+mn-lt"/>
            <a:ea typeface="+mn-ea"/>
            <a:cs typeface="+mn-cs"/>
          </a:endParaRPr>
        </a:p>
        <a:p>
          <a:endParaRPr lang="ru-RU" sz="1200">
            <a:solidFill>
              <a:schemeClr val="bg2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1200" b="0">
              <a:solidFill>
                <a:schemeClr val="bg2"/>
              </a:solidFill>
              <a:effectLst/>
              <a:latin typeface="+mn-lt"/>
              <a:ea typeface="+mn-ea"/>
              <a:cs typeface="+mn-cs"/>
            </a:rPr>
            <a:t>Файл подготовлен в формате – .XML  и предназначен для технического специалиста, занимающегося загрузкой товаров в БД сайта</a:t>
          </a:r>
        </a:p>
        <a:p>
          <a:r>
            <a:rPr lang="ru-RU" sz="1000" u="sng">
              <a:solidFill>
                <a:schemeClr val="bg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xmlns="" val="tx"/>
                  </a:ext>
                </a:extLst>
              </a:hlinkClick>
            </a:rPr>
            <a:t>http://kalashnikov-climate.com/upload/iblock/508/export_xml.rar</a:t>
          </a:r>
          <a:endParaRPr lang="ru-RU" sz="1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523875</xdr:colOff>
      <xdr:row>9</xdr:row>
      <xdr:rowOff>123825</xdr:rowOff>
    </xdr:from>
    <xdr:to>
      <xdr:col>4</xdr:col>
      <xdr:colOff>142875</xdr:colOff>
      <xdr:row>17</xdr:row>
      <xdr:rowOff>180975</xdr:rowOff>
    </xdr:to>
    <xdr:sp macro="" textlink="">
      <xdr:nvSpPr>
        <xdr:cNvPr id="15" name="Прямоугольник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883E529-2910-45EC-84F3-8B7DB3F8D90E}"/>
            </a:ext>
          </a:extLst>
        </xdr:cNvPr>
        <xdr:cNvSpPr/>
      </xdr:nvSpPr>
      <xdr:spPr>
        <a:xfrm>
          <a:off x="523875" y="1838325"/>
          <a:ext cx="2057400" cy="1581150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400050</xdr:colOff>
      <xdr:row>9</xdr:row>
      <xdr:rowOff>114301</xdr:rowOff>
    </xdr:from>
    <xdr:to>
      <xdr:col>8</xdr:col>
      <xdr:colOff>57149</xdr:colOff>
      <xdr:row>18</xdr:row>
      <xdr:rowOff>1</xdr:rowOff>
    </xdr:to>
    <xdr:sp macro="" textlink="">
      <xdr:nvSpPr>
        <xdr:cNvPr id="16" name="Прямоугольни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CB9C9D23-7F4A-437A-981E-EBEDBFAA7BC2}"/>
            </a:ext>
          </a:extLst>
        </xdr:cNvPr>
        <xdr:cNvSpPr/>
      </xdr:nvSpPr>
      <xdr:spPr>
        <a:xfrm>
          <a:off x="2838450" y="1828801"/>
          <a:ext cx="2095499" cy="1600200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238125</xdr:colOff>
      <xdr:row>9</xdr:row>
      <xdr:rowOff>95250</xdr:rowOff>
    </xdr:from>
    <xdr:to>
      <xdr:col>11</xdr:col>
      <xdr:colOff>504825</xdr:colOff>
      <xdr:row>17</xdr:row>
      <xdr:rowOff>171450</xdr:rowOff>
    </xdr:to>
    <xdr:sp macro="" textlink="">
      <xdr:nvSpPr>
        <xdr:cNvPr id="17" name="Прямоугольник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76BFF43-B3CE-4DA1-B4BA-4D172741DF59}"/>
            </a:ext>
          </a:extLst>
        </xdr:cNvPr>
        <xdr:cNvSpPr/>
      </xdr:nvSpPr>
      <xdr:spPr>
        <a:xfrm>
          <a:off x="5114925" y="1809750"/>
          <a:ext cx="2095500" cy="1600200"/>
        </a:xfrm>
        <a:prstGeom prst="rect">
          <a:avLst/>
        </a:prstGeom>
        <a:noFill/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361950</xdr:colOff>
      <xdr:row>28</xdr:row>
      <xdr:rowOff>152400</xdr:rowOff>
    </xdr:from>
    <xdr:to>
      <xdr:col>8</xdr:col>
      <xdr:colOff>38100</xdr:colOff>
      <xdr:row>37</xdr:row>
      <xdr:rowOff>47625</xdr:rowOff>
    </xdr:to>
    <xdr:sp macro="" textlink="">
      <xdr:nvSpPr>
        <xdr:cNvPr id="18" name="Прямоугольник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40BA0E6B-35C5-4849-A38F-DD7D8F904E8C}"/>
            </a:ext>
          </a:extLst>
        </xdr:cNvPr>
        <xdr:cNvSpPr/>
      </xdr:nvSpPr>
      <xdr:spPr>
        <a:xfrm>
          <a:off x="2800350" y="5486400"/>
          <a:ext cx="2114550" cy="1609725"/>
        </a:xfrm>
        <a:prstGeom prst="rect">
          <a:avLst/>
        </a:prstGeom>
        <a:noFill/>
        <a:ln>
          <a:noFill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485775</xdr:colOff>
      <xdr:row>28</xdr:row>
      <xdr:rowOff>142875</xdr:rowOff>
    </xdr:from>
    <xdr:to>
      <xdr:col>4</xdr:col>
      <xdr:colOff>142875</xdr:colOff>
      <xdr:row>37</xdr:row>
      <xdr:rowOff>57150</xdr:rowOff>
    </xdr:to>
    <xdr:sp macro="" textlink="">
      <xdr:nvSpPr>
        <xdr:cNvPr id="19" name="Прямоугольник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400A18E-3581-4601-9A60-BE68EA209081}"/>
            </a:ext>
          </a:extLst>
        </xdr:cNvPr>
        <xdr:cNvSpPr/>
      </xdr:nvSpPr>
      <xdr:spPr>
        <a:xfrm>
          <a:off x="485775" y="5476875"/>
          <a:ext cx="2095500" cy="16287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200025</xdr:colOff>
      <xdr:row>19</xdr:row>
      <xdr:rowOff>38100</xdr:rowOff>
    </xdr:from>
    <xdr:to>
      <xdr:col>11</xdr:col>
      <xdr:colOff>514350</xdr:colOff>
      <xdr:row>27</xdr:row>
      <xdr:rowOff>142875</xdr:rowOff>
    </xdr:to>
    <xdr:sp macro="" textlink="">
      <xdr:nvSpPr>
        <xdr:cNvPr id="20" name="Прямоугольник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22ABF8D4-DE8F-4F80-AA9E-BD4AFC18639B}"/>
            </a:ext>
          </a:extLst>
        </xdr:cNvPr>
        <xdr:cNvSpPr/>
      </xdr:nvSpPr>
      <xdr:spPr>
        <a:xfrm>
          <a:off x="5076825" y="3657600"/>
          <a:ext cx="2143125" cy="1628775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495300</xdr:colOff>
      <xdr:row>19</xdr:row>
      <xdr:rowOff>9525</xdr:rowOff>
    </xdr:from>
    <xdr:to>
      <xdr:col>4</xdr:col>
      <xdr:colOff>171450</xdr:colOff>
      <xdr:row>27</xdr:row>
      <xdr:rowOff>142875</xdr:rowOff>
    </xdr:to>
    <xdr:sp macro="" textlink="">
      <xdr:nvSpPr>
        <xdr:cNvPr id="21" name="Прямоугольник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D698291C-8260-430F-9510-7FC2EF4BDEE5}"/>
            </a:ext>
          </a:extLst>
        </xdr:cNvPr>
        <xdr:cNvSpPr/>
      </xdr:nvSpPr>
      <xdr:spPr>
        <a:xfrm>
          <a:off x="495300" y="3629025"/>
          <a:ext cx="2114550" cy="1657350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38</xdr:row>
      <xdr:rowOff>9526</xdr:rowOff>
    </xdr:from>
    <xdr:to>
      <xdr:col>12</xdr:col>
      <xdr:colOff>400050</xdr:colOff>
      <xdr:row>46</xdr:row>
      <xdr:rowOff>114300</xdr:rowOff>
    </xdr:to>
    <xdr:sp macro="" textlink="">
      <xdr:nvSpPr>
        <xdr:cNvPr id="22" name="Прямоугольник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C075FF48-9989-4D45-943E-36690D22F534}"/>
            </a:ext>
          </a:extLst>
        </xdr:cNvPr>
        <xdr:cNvSpPr/>
      </xdr:nvSpPr>
      <xdr:spPr>
        <a:xfrm>
          <a:off x="0" y="7248526"/>
          <a:ext cx="7715250" cy="1628774"/>
        </a:xfrm>
        <a:prstGeom prst="rect">
          <a:avLst/>
        </a:prstGeom>
        <a:noFill/>
        <a:ln>
          <a:noFill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504825</xdr:colOff>
      <xdr:row>0</xdr:row>
      <xdr:rowOff>0</xdr:rowOff>
    </xdr:from>
    <xdr:to>
      <xdr:col>3</xdr:col>
      <xdr:colOff>200025</xdr:colOff>
      <xdr:row>7</xdr:row>
      <xdr:rowOff>47625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9E89EBB8-3F04-44AA-A5C3-ACD05CBC09BB}"/>
            </a:ext>
          </a:extLst>
        </xdr:cNvPr>
        <xdr:cNvSpPr/>
      </xdr:nvSpPr>
      <xdr:spPr>
        <a:xfrm>
          <a:off x="504825" y="0"/>
          <a:ext cx="1524000" cy="1381125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  </a:t>
          </a:r>
        </a:p>
      </xdr:txBody>
    </xdr:sp>
    <xdr:clientData/>
  </xdr:twoCellAnchor>
  <xdr:twoCellAnchor>
    <xdr:from>
      <xdr:col>0</xdr:col>
      <xdr:colOff>587650</xdr:colOff>
      <xdr:row>0</xdr:row>
      <xdr:rowOff>154885</xdr:rowOff>
    </xdr:from>
    <xdr:to>
      <xdr:col>3</xdr:col>
      <xdr:colOff>123175</xdr:colOff>
      <xdr:row>7</xdr:row>
      <xdr:rowOff>181422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4E7ACF6F-3506-4C0F-9F6D-F794B2C23B22}"/>
            </a:ext>
          </a:extLst>
        </xdr:cNvPr>
        <xdr:cNvSpPr txBox="1"/>
      </xdr:nvSpPr>
      <xdr:spPr>
        <a:xfrm>
          <a:off x="587650" y="154885"/>
          <a:ext cx="1364325" cy="136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000">
              <a:solidFill>
                <a:schemeClr val="bg1"/>
              </a:solidFill>
              <a:latin typeface="DIN Pro Cond Medium" panose="020B0606020101010102" pitchFamily="34" charset="-52"/>
              <a:cs typeface="DIN Pro Cond Medium" panose="020B0606020101010102" pitchFamily="34" charset="-52"/>
            </a:rPr>
            <a:t>ПРАЙС-ЛИСТ</a:t>
          </a:r>
        </a:p>
        <a:p>
          <a:r>
            <a:rPr lang="ru-RU" sz="2000">
              <a:solidFill>
                <a:schemeClr val="bg1"/>
              </a:solidFill>
              <a:latin typeface="DIN Pro Cond Medium" panose="020B0606020101010102" pitchFamily="34" charset="-52"/>
              <a:cs typeface="DIN Pro Cond Medium" panose="020B0606020101010102" pitchFamily="34" charset="-52"/>
            </a:rPr>
            <a:t>202</a:t>
          </a:r>
          <a:r>
            <a:rPr lang="en-US" sz="2000">
              <a:solidFill>
                <a:schemeClr val="bg1"/>
              </a:solidFill>
              <a:latin typeface="DIN Pro Cond Medium" panose="020B0606020101010102" pitchFamily="34" charset="-52"/>
              <a:cs typeface="DIN Pro Cond Medium" panose="020B0606020101010102" pitchFamily="34" charset="-52"/>
            </a:rPr>
            <a:t>3</a:t>
          </a:r>
          <a:endParaRPr lang="ru-RU" sz="2000">
            <a:solidFill>
              <a:schemeClr val="bg1"/>
            </a:solidFill>
            <a:latin typeface="DIN Pro Cond Medium" panose="020B0606020101010102" pitchFamily="34" charset="-52"/>
            <a:cs typeface="DIN Pro Cond Medium" panose="020B0606020101010102" pitchFamily="34" charset="-52"/>
          </a:endParaRPr>
        </a:p>
      </xdr:txBody>
    </xdr:sp>
    <xdr:clientData/>
  </xdr:twoCellAnchor>
  <xdr:twoCellAnchor>
    <xdr:from>
      <xdr:col>4</xdr:col>
      <xdr:colOff>390525</xdr:colOff>
      <xdr:row>19</xdr:row>
      <xdr:rowOff>19050</xdr:rowOff>
    </xdr:from>
    <xdr:to>
      <xdr:col>8</xdr:col>
      <xdr:colOff>47625</xdr:colOff>
      <xdr:row>27</xdr:row>
      <xdr:rowOff>123825</xdr:rowOff>
    </xdr:to>
    <xdr:sp macro="" textlink="">
      <xdr:nvSpPr>
        <xdr:cNvPr id="25" name="Прямоугольник 2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6CFD05D3-AE4E-46BF-AD9A-EEE24C96FC8B}"/>
            </a:ext>
          </a:extLst>
        </xdr:cNvPr>
        <xdr:cNvSpPr/>
      </xdr:nvSpPr>
      <xdr:spPr>
        <a:xfrm>
          <a:off x="2828925" y="3638550"/>
          <a:ext cx="2095500" cy="16287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247650</xdr:colOff>
      <xdr:row>28</xdr:row>
      <xdr:rowOff>142875</xdr:rowOff>
    </xdr:from>
    <xdr:to>
      <xdr:col>11</xdr:col>
      <xdr:colOff>514350</xdr:colOff>
      <xdr:row>37</xdr:row>
      <xdr:rowOff>57150</xdr:rowOff>
    </xdr:to>
    <xdr:sp macro="" textlink="">
      <xdr:nvSpPr>
        <xdr:cNvPr id="26" name="Прямоугольник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AA1BC45C-240B-47A6-918A-4FC52009A847}"/>
            </a:ext>
          </a:extLst>
        </xdr:cNvPr>
        <xdr:cNvSpPr/>
      </xdr:nvSpPr>
      <xdr:spPr>
        <a:xfrm>
          <a:off x="5124450" y="5476875"/>
          <a:ext cx="2095500" cy="16287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1814651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C7D416B-3D06-4BA9-98F6-91087487F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9</xdr:col>
      <xdr:colOff>705370</xdr:colOff>
      <xdr:row>48</xdr:row>
      <xdr:rowOff>6003</xdr:rowOff>
    </xdr:from>
    <xdr:to>
      <xdr:col>11</xdr:col>
      <xdr:colOff>641537</xdr:colOff>
      <xdr:row>54</xdr:row>
      <xdr:rowOff>128413</xdr:rowOff>
    </xdr:to>
    <xdr:pic>
      <xdr:nvPicPr>
        <xdr:cNvPr id="9" name="Рисунок 8" descr="https://www.moscowclimate.ru/upload/iblock/0e5/0e5c54b8ada4b56c70dddaa7d1eaf227.jpg">
          <a:extLst>
            <a:ext uri="{FF2B5EF4-FFF2-40B4-BE49-F238E27FC236}">
              <a16:creationId xmlns:a16="http://schemas.microsoft.com/office/drawing/2014/main" xmlns="" id="{CFFDBFF0-3727-4930-82EB-E27AC4686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3429" y="8186297"/>
          <a:ext cx="1594638" cy="145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804121</xdr:colOff>
      <xdr:row>54</xdr:row>
      <xdr:rowOff>104057</xdr:rowOff>
    </xdr:from>
    <xdr:to>
      <xdr:col>11</xdr:col>
      <xdr:colOff>662505</xdr:colOff>
      <xdr:row>62</xdr:row>
      <xdr:rowOff>112058</xdr:rowOff>
    </xdr:to>
    <xdr:pic>
      <xdr:nvPicPr>
        <xdr:cNvPr id="10" name="Рисунок 9" descr="http://thermomir.ru/files/it/2068_5138.png">
          <a:extLst>
            <a:ext uri="{FF2B5EF4-FFF2-40B4-BE49-F238E27FC236}">
              <a16:creationId xmlns:a16="http://schemas.microsoft.com/office/drawing/2014/main" xmlns="" id="{69FCF4FF-5BBC-4405-9E1F-725410D0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180" y="9617851"/>
          <a:ext cx="1516855" cy="153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285750</xdr:colOff>
      <xdr:row>66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BD52B97C-8748-46D1-AB43-503192E4B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5366563"/>
          <a:ext cx="2774155" cy="290334"/>
        </a:xfrm>
        <a:prstGeom prst="rect">
          <a:avLst/>
        </a:prstGeom>
      </xdr:spPr>
    </xdr:pic>
    <xdr:clientData/>
  </xdr:oneCellAnchor>
  <xdr:twoCellAnchor editAs="oneCell">
    <xdr:from>
      <xdr:col>10</xdr:col>
      <xdr:colOff>58129</xdr:colOff>
      <xdr:row>19</xdr:row>
      <xdr:rowOff>33617</xdr:rowOff>
    </xdr:from>
    <xdr:to>
      <xdr:col>12</xdr:col>
      <xdr:colOff>68634</xdr:colOff>
      <xdr:row>24</xdr:row>
      <xdr:rowOff>156882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FEDC8D2-769A-47A9-85DD-1AD74DF33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70" b="4064"/>
        <a:stretch/>
      </xdr:blipFill>
      <xdr:spPr>
        <a:xfrm>
          <a:off x="10905423" y="3888441"/>
          <a:ext cx="1837064" cy="10757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2</xdr:col>
      <xdr:colOff>1925391</xdr:colOff>
      <xdr:row>7</xdr:row>
      <xdr:rowOff>7704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xmlns="" id="{F136B2CE-D01E-49EE-B970-C2230F50E641}"/>
            </a:ext>
          </a:extLst>
        </xdr:cNvPr>
        <xdr:cNvSpPr/>
      </xdr:nvSpPr>
      <xdr:spPr>
        <a:xfrm>
          <a:off x="0" y="1387929"/>
          <a:ext cx="2224748" cy="483954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16249</xdr:rowOff>
    </xdr:from>
    <xdr:to>
      <xdr:col>2</xdr:col>
      <xdr:colOff>2016438</xdr:colOff>
      <xdr:row>6</xdr:row>
      <xdr:rowOff>289252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570A94E5-A53A-47B5-A58B-5B986DC4A4A0}"/>
            </a:ext>
          </a:extLst>
        </xdr:cNvPr>
        <xdr:cNvSpPr txBox="1"/>
      </xdr:nvSpPr>
      <xdr:spPr>
        <a:xfrm>
          <a:off x="0" y="1472213"/>
          <a:ext cx="2315795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  <xdr:oneCellAnchor>
    <xdr:from>
      <xdr:col>10</xdr:col>
      <xdr:colOff>218814</xdr:colOff>
      <xdr:row>0</xdr:row>
      <xdr:rowOff>120763</xdr:rowOff>
    </xdr:from>
    <xdr:ext cx="1416383" cy="1114951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B1052E0B-F6CE-40C3-8725-741F18E6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6108" y="120763"/>
          <a:ext cx="1416383" cy="1114951"/>
        </a:xfrm>
        <a:prstGeom prst="rect">
          <a:avLst/>
        </a:prstGeom>
      </xdr:spPr>
    </xdr:pic>
    <xdr:clientData/>
  </xdr:oneCellAnchor>
  <xdr:oneCellAnchor>
    <xdr:from>
      <xdr:col>10</xdr:col>
      <xdr:colOff>229319</xdr:colOff>
      <xdr:row>64</xdr:row>
      <xdr:rowOff>26914</xdr:rowOff>
    </xdr:from>
    <xdr:ext cx="1420586" cy="1108648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2490F44B-28C5-45DE-90E2-1532FBDCD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613" y="11445708"/>
          <a:ext cx="1420586" cy="1108648"/>
        </a:xfrm>
        <a:prstGeom prst="rect">
          <a:avLst/>
        </a:prstGeom>
      </xdr:spPr>
    </xdr:pic>
    <xdr:clientData/>
  </xdr:oneCellAnchor>
  <xdr:twoCellAnchor>
    <xdr:from>
      <xdr:col>10</xdr:col>
      <xdr:colOff>736895</xdr:colOff>
      <xdr:row>26</xdr:row>
      <xdr:rowOff>34919</xdr:rowOff>
    </xdr:from>
    <xdr:to>
      <xdr:col>11</xdr:col>
      <xdr:colOff>876242</xdr:colOff>
      <xdr:row>33</xdr:row>
      <xdr:rowOff>70497</xdr:rowOff>
    </xdr:to>
    <xdr:pic>
      <xdr:nvPicPr>
        <xdr:cNvPr id="14" name="Рисунок 1" descr="cid:image001.jpg@01D913B2.05C540E0">
          <a:extLst>
            <a:ext uri="{FF2B5EF4-FFF2-40B4-BE49-F238E27FC236}">
              <a16:creationId xmlns:a16="http://schemas.microsoft.com/office/drawing/2014/main" xmlns="" id="{C19B6581-0A0B-448D-9841-643A1041E1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36" r="12544"/>
        <a:stretch>
          <a:fillRect/>
        </a:stretch>
      </xdr:blipFill>
      <xdr:spPr bwMode="auto">
        <a:xfrm rot="21326019">
          <a:off x="11584189" y="5985243"/>
          <a:ext cx="968582" cy="136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1837063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1A07CC1-611A-415D-83FD-46D5DD8D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207608</xdr:colOff>
      <xdr:row>0</xdr:row>
      <xdr:rowOff>98351</xdr:rowOff>
    </xdr:from>
    <xdr:to>
      <xdr:col>11</xdr:col>
      <xdr:colOff>794755</xdr:colOff>
      <xdr:row>4</xdr:row>
      <xdr:rowOff>171155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A659D0E-86D4-4028-BB0E-522447C5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402" y="98351"/>
          <a:ext cx="1416383" cy="1114951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36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E9A8674E-5169-478B-8FA9-65CD05F2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5366563"/>
          <a:ext cx="2774155" cy="290334"/>
        </a:xfrm>
        <a:prstGeom prst="rect">
          <a:avLst/>
        </a:prstGeom>
      </xdr:spPr>
    </xdr:pic>
    <xdr:clientData/>
  </xdr:oneCellAnchor>
  <xdr:oneCellAnchor>
    <xdr:from>
      <xdr:col>10</xdr:col>
      <xdr:colOff>195701</xdr:colOff>
      <xdr:row>34</xdr:row>
      <xdr:rowOff>26914</xdr:rowOff>
    </xdr:from>
    <xdr:ext cx="1420586" cy="1108648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DEBFD66B-0695-4B5F-BE49-3A6DA543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495" y="8139973"/>
          <a:ext cx="1420586" cy="1108648"/>
        </a:xfrm>
        <a:prstGeom prst="rect">
          <a:avLst/>
        </a:prstGeom>
      </xdr:spPr>
    </xdr:pic>
    <xdr:clientData/>
  </xdr:oneCellAnchor>
  <xdr:twoCellAnchor editAs="oneCell">
    <xdr:from>
      <xdr:col>6</xdr:col>
      <xdr:colOff>1333499</xdr:colOff>
      <xdr:row>23</xdr:row>
      <xdr:rowOff>0</xdr:rowOff>
    </xdr:from>
    <xdr:to>
      <xdr:col>11</xdr:col>
      <xdr:colOff>599513</xdr:colOff>
      <xdr:row>33</xdr:row>
      <xdr:rowOff>166687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DE6ABC18-0F08-439B-BCDC-3A9C8B984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01" t="10949" r="8686" b="22262"/>
        <a:stretch/>
      </xdr:blipFill>
      <xdr:spPr>
        <a:xfrm>
          <a:off x="8090646" y="5916706"/>
          <a:ext cx="4375897" cy="21725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1302</xdr:rowOff>
    </xdr:from>
    <xdr:to>
      <xdr:col>2</xdr:col>
      <xdr:colOff>1927412</xdr:colOff>
      <xdr:row>7</xdr:row>
      <xdr:rowOff>3403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02A267AD-A4A0-4838-89A0-A508BCEB7C10}"/>
            </a:ext>
          </a:extLst>
        </xdr:cNvPr>
        <xdr:cNvSpPr/>
      </xdr:nvSpPr>
      <xdr:spPr>
        <a:xfrm>
          <a:off x="0" y="1390831"/>
          <a:ext cx="2218765" cy="483954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18350</xdr:rowOff>
    </xdr:from>
    <xdr:to>
      <xdr:col>2</xdr:col>
      <xdr:colOff>2018459</xdr:colOff>
      <xdr:row>6</xdr:row>
      <xdr:rowOff>291353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7162DD01-B198-40E6-BA8C-7E12D96B84DF}"/>
            </a:ext>
          </a:extLst>
        </xdr:cNvPr>
        <xdr:cNvSpPr txBox="1"/>
      </xdr:nvSpPr>
      <xdr:spPr>
        <a:xfrm>
          <a:off x="0" y="1475115"/>
          <a:ext cx="2309812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</a:t>
          </a:r>
          <a:r>
            <a:rPr lang="en-US" sz="1400">
              <a:solidFill>
                <a:schemeClr val="bg1"/>
              </a:solidFill>
            </a:rPr>
            <a:t>14</a:t>
          </a:r>
          <a:r>
            <a:rPr lang="ru-RU" sz="1400">
              <a:solidFill>
                <a:schemeClr val="bg1"/>
              </a:solidFill>
            </a:rPr>
            <a:t>.</a:t>
          </a:r>
          <a:r>
            <a:rPr lang="en-US" sz="1400">
              <a:solidFill>
                <a:schemeClr val="bg1"/>
              </a:solidFill>
            </a:rPr>
            <a:t>0</a:t>
          </a:r>
          <a:r>
            <a:rPr lang="ru-RU" sz="1400">
              <a:solidFill>
                <a:schemeClr val="bg1"/>
              </a:solidFill>
            </a:rPr>
            <a:t>2.202</a:t>
          </a:r>
          <a:r>
            <a:rPr lang="en-US" sz="1400">
              <a:solidFill>
                <a:schemeClr val="bg1"/>
              </a:solidFill>
            </a:rPr>
            <a:t>3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oneCellAnchor>
    <xdr:from>
      <xdr:col>14</xdr:col>
      <xdr:colOff>0</xdr:colOff>
      <xdr:row>33</xdr:row>
      <xdr:rowOff>83343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71EEAD78-B197-4A4D-AFE3-FDA03BBC849A}"/>
            </a:ext>
          </a:extLst>
        </xdr:cNvPr>
        <xdr:cNvSpPr txBox="1"/>
      </xdr:nvSpPr>
      <xdr:spPr>
        <a:xfrm>
          <a:off x="14966156" y="7203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1702592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C69504A-8F58-4C06-B5D6-E5FB0544D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11</xdr:col>
      <xdr:colOff>106756</xdr:colOff>
      <xdr:row>0</xdr:row>
      <xdr:rowOff>75939</xdr:rowOff>
    </xdr:from>
    <xdr:to>
      <xdr:col>12</xdr:col>
      <xdr:colOff>693904</xdr:colOff>
      <xdr:row>4</xdr:row>
      <xdr:rowOff>148743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6684EF3-A52F-43F2-92BC-0D585AA6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3785" y="75939"/>
          <a:ext cx="1416383" cy="1114951"/>
        </a:xfrm>
        <a:prstGeom prst="rect">
          <a:avLst/>
        </a:prstGeom>
      </xdr:spPr>
    </xdr:pic>
    <xdr:clientData/>
  </xdr:twoCellAnchor>
  <xdr:twoCellAnchor editAs="oneCell">
    <xdr:from>
      <xdr:col>5</xdr:col>
      <xdr:colOff>1362074</xdr:colOff>
      <xdr:row>111</xdr:row>
      <xdr:rowOff>187917</xdr:rowOff>
    </xdr:from>
    <xdr:to>
      <xdr:col>10</xdr:col>
      <xdr:colOff>200165</xdr:colOff>
      <xdr:row>119</xdr:row>
      <xdr:rowOff>142876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318B1BDC-F689-44A0-A04B-7FD1DFCC8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1" t="8211" b="16629"/>
        <a:stretch/>
      </xdr:blipFill>
      <xdr:spPr>
        <a:xfrm>
          <a:off x="5945280" y="31407505"/>
          <a:ext cx="4541885" cy="2016841"/>
        </a:xfrm>
        <a:prstGeom prst="rect">
          <a:avLst/>
        </a:prstGeom>
      </xdr:spPr>
    </xdr:pic>
    <xdr:clientData/>
  </xdr:twoCellAnchor>
  <xdr:twoCellAnchor editAs="oneCell">
    <xdr:from>
      <xdr:col>10</xdr:col>
      <xdr:colOff>434230</xdr:colOff>
      <xdr:row>113</xdr:row>
      <xdr:rowOff>230108</xdr:rowOff>
    </xdr:from>
    <xdr:to>
      <xdr:col>12</xdr:col>
      <xdr:colOff>559594</xdr:colOff>
      <xdr:row>118</xdr:row>
      <xdr:rowOff>166686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4AA8EE1-1437-4CF2-BB08-1FCA64FC2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21" t="14526" r="22822" b="17051"/>
        <a:stretch/>
      </xdr:blipFill>
      <xdr:spPr>
        <a:xfrm>
          <a:off x="10721230" y="31965167"/>
          <a:ext cx="1694187" cy="1225254"/>
        </a:xfrm>
        <a:prstGeom prst="rect">
          <a:avLst/>
        </a:prstGeom>
      </xdr:spPr>
    </xdr:pic>
    <xdr:clientData/>
  </xdr:twoCellAnchor>
  <xdr:twoCellAnchor editAs="oneCell">
    <xdr:from>
      <xdr:col>0</xdr:col>
      <xdr:colOff>273608</xdr:colOff>
      <xdr:row>111</xdr:row>
      <xdr:rowOff>243229</xdr:rowOff>
    </xdr:from>
    <xdr:to>
      <xdr:col>4</xdr:col>
      <xdr:colOff>861922</xdr:colOff>
      <xdr:row>119</xdr:row>
      <xdr:rowOff>202406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193C45BA-0624-4C54-9A9D-BAB2B512C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4" t="13689" b="22496"/>
        <a:stretch/>
      </xdr:blipFill>
      <xdr:spPr>
        <a:xfrm>
          <a:off x="273608" y="28370554"/>
          <a:ext cx="5201776" cy="2016577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124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DDB4A1FB-3F30-4D58-B971-B9EF95DC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2786538"/>
          <a:ext cx="2774155" cy="290334"/>
        </a:xfrm>
        <a:prstGeom prst="rect">
          <a:avLst/>
        </a:prstGeom>
      </xdr:spPr>
    </xdr:pic>
    <xdr:clientData/>
  </xdr:oneCellAnchor>
  <xdr:oneCellAnchor>
    <xdr:from>
      <xdr:col>11</xdr:col>
      <xdr:colOff>152680</xdr:colOff>
      <xdr:row>121</xdr:row>
      <xdr:rowOff>181395</xdr:rowOff>
    </xdr:from>
    <xdr:ext cx="1420586" cy="1108648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4B2C8D80-036C-4380-97A2-56F143D0D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9709" y="25719601"/>
          <a:ext cx="1420586" cy="1108648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5</xdr:row>
      <xdr:rowOff>1452</xdr:rowOff>
    </xdr:from>
    <xdr:to>
      <xdr:col>2</xdr:col>
      <xdr:colOff>1921109</xdr:colOff>
      <xdr:row>7</xdr:row>
      <xdr:rowOff>0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xmlns="" id="{4F625034-1E84-40BA-9A8D-2B4477044A60}"/>
            </a:ext>
          </a:extLst>
        </xdr:cNvPr>
        <xdr:cNvSpPr/>
      </xdr:nvSpPr>
      <xdr:spPr>
        <a:xfrm>
          <a:off x="0" y="1390708"/>
          <a:ext cx="2218475" cy="473500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10233</xdr:rowOff>
    </xdr:from>
    <xdr:to>
      <xdr:col>2</xdr:col>
      <xdr:colOff>2012156</xdr:colOff>
      <xdr:row>6</xdr:row>
      <xdr:rowOff>283236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BB93AD71-4C0A-4769-B87A-A1B71C88EF46}"/>
            </a:ext>
          </a:extLst>
        </xdr:cNvPr>
        <xdr:cNvSpPr txBox="1"/>
      </xdr:nvSpPr>
      <xdr:spPr>
        <a:xfrm>
          <a:off x="0" y="1464538"/>
          <a:ext cx="2309522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1960327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6514105-4184-46D0-978D-6FDA9E701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196403</xdr:colOff>
      <xdr:row>0</xdr:row>
      <xdr:rowOff>87146</xdr:rowOff>
    </xdr:from>
    <xdr:to>
      <xdr:col>11</xdr:col>
      <xdr:colOff>783551</xdr:colOff>
      <xdr:row>4</xdr:row>
      <xdr:rowOff>159950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26E5247-BD5E-4411-946D-0A0AAAAA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403" y="87146"/>
          <a:ext cx="1415823" cy="1111029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42</xdr:row>
      <xdr:rowOff>23813</xdr:rowOff>
    </xdr:from>
    <xdr:ext cx="2774155" cy="290334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9518D66E-910E-43F0-9D56-9D1B27126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1339513"/>
          <a:ext cx="2774155" cy="290334"/>
        </a:xfrm>
        <a:prstGeom prst="rect">
          <a:avLst/>
        </a:prstGeom>
      </xdr:spPr>
    </xdr:pic>
    <xdr:clientData/>
  </xdr:oneCellAnchor>
  <xdr:twoCellAnchor editAs="oneCell">
    <xdr:from>
      <xdr:col>10</xdr:col>
      <xdr:colOff>194703</xdr:colOff>
      <xdr:row>40</xdr:row>
      <xdr:rowOff>25914</xdr:rowOff>
    </xdr:from>
    <xdr:to>
      <xdr:col>11</xdr:col>
      <xdr:colOff>781851</xdr:colOff>
      <xdr:row>45</xdr:row>
      <xdr:rowOff>110624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544C5C1F-025C-4CC0-AD83-34E82E2C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03" y="10960614"/>
          <a:ext cx="1415823" cy="11038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349978</xdr:rowOff>
    </xdr:from>
    <xdr:to>
      <xdr:col>2</xdr:col>
      <xdr:colOff>1936417</xdr:colOff>
      <xdr:row>7</xdr:row>
      <xdr:rowOff>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6E245879-333E-482A-A1EA-0E4DAA15AE7D}"/>
            </a:ext>
          </a:extLst>
        </xdr:cNvPr>
        <xdr:cNvSpPr/>
      </xdr:nvSpPr>
      <xdr:spPr>
        <a:xfrm>
          <a:off x="0" y="1388203"/>
          <a:ext cx="2231692" cy="478697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11338</xdr:rowOff>
    </xdr:from>
    <xdr:to>
      <xdr:col>2</xdr:col>
      <xdr:colOff>2027464</xdr:colOff>
      <xdr:row>6</xdr:row>
      <xdr:rowOff>284341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A986E25E-B334-44C7-9C67-ECE601DD87BB}"/>
            </a:ext>
          </a:extLst>
        </xdr:cNvPr>
        <xdr:cNvSpPr txBox="1"/>
      </xdr:nvSpPr>
      <xdr:spPr>
        <a:xfrm>
          <a:off x="0" y="1468663"/>
          <a:ext cx="2322739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  <xdr:twoCellAnchor editAs="oneCell">
    <xdr:from>
      <xdr:col>6</xdr:col>
      <xdr:colOff>974916</xdr:colOff>
      <xdr:row>25</xdr:row>
      <xdr:rowOff>0</xdr:rowOff>
    </xdr:from>
    <xdr:to>
      <xdr:col>10</xdr:col>
      <xdr:colOff>521878</xdr:colOff>
      <xdr:row>33</xdr:row>
      <xdr:rowOff>161364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81B58590-E1E2-4E40-8573-ECC0FD0C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548377" y="5882127"/>
          <a:ext cx="1786217" cy="3827609"/>
        </a:xfrm>
        <a:prstGeom prst="rect">
          <a:avLst/>
        </a:prstGeom>
      </xdr:spPr>
    </xdr:pic>
    <xdr:clientData/>
  </xdr:twoCellAnchor>
  <xdr:twoCellAnchor editAs="oneCell">
    <xdr:from>
      <xdr:col>10</xdr:col>
      <xdr:colOff>570065</xdr:colOff>
      <xdr:row>25</xdr:row>
      <xdr:rowOff>44823</xdr:rowOff>
    </xdr:from>
    <xdr:to>
      <xdr:col>12</xdr:col>
      <xdr:colOff>224119</xdr:colOff>
      <xdr:row>40</xdr:row>
      <xdr:rowOff>43541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8BEF4E6C-59C8-469F-85BA-0BD75906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477" y="7160558"/>
          <a:ext cx="1312524" cy="29570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1769827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A078C42-9C00-418D-AD96-850A6BFA0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196403</xdr:colOff>
      <xdr:row>0</xdr:row>
      <xdr:rowOff>87146</xdr:rowOff>
    </xdr:from>
    <xdr:to>
      <xdr:col>11</xdr:col>
      <xdr:colOff>783551</xdr:colOff>
      <xdr:row>4</xdr:row>
      <xdr:rowOff>159950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88E42C9-298A-480D-8CE4-2FEF1DFE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197" y="87146"/>
          <a:ext cx="1416383" cy="1114951"/>
        </a:xfrm>
        <a:prstGeom prst="rect">
          <a:avLst/>
        </a:prstGeom>
      </xdr:spPr>
    </xdr:pic>
    <xdr:clientData/>
  </xdr:twoCellAnchor>
  <xdr:twoCellAnchor editAs="oneCell">
    <xdr:from>
      <xdr:col>8</xdr:col>
      <xdr:colOff>752994</xdr:colOff>
      <xdr:row>38</xdr:row>
      <xdr:rowOff>218515</xdr:rowOff>
    </xdr:from>
    <xdr:to>
      <xdr:col>11</xdr:col>
      <xdr:colOff>808837</xdr:colOff>
      <xdr:row>51</xdr:row>
      <xdr:rowOff>114522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AFE678A-21CD-4418-BCD4-D0AF13B7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318" y="8118662"/>
          <a:ext cx="2543549" cy="2574213"/>
        </a:xfrm>
        <a:prstGeom prst="rect">
          <a:avLst/>
        </a:prstGeom>
      </xdr:spPr>
    </xdr:pic>
    <xdr:clientData/>
  </xdr:twoCellAnchor>
  <xdr:twoCellAnchor editAs="oneCell">
    <xdr:from>
      <xdr:col>5</xdr:col>
      <xdr:colOff>1527385</xdr:colOff>
      <xdr:row>47</xdr:row>
      <xdr:rowOff>144457</xdr:rowOff>
    </xdr:from>
    <xdr:to>
      <xdr:col>6</xdr:col>
      <xdr:colOff>924463</xdr:colOff>
      <xdr:row>49</xdr:row>
      <xdr:rowOff>186298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9F08EE6F-AB3C-4A2F-A9F9-51DC75EE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150" y="12470928"/>
          <a:ext cx="918277" cy="422841"/>
        </a:xfrm>
        <a:prstGeom prst="rect">
          <a:avLst/>
        </a:prstGeom>
      </xdr:spPr>
    </xdr:pic>
    <xdr:clientData/>
  </xdr:twoCellAnchor>
  <xdr:twoCellAnchor editAs="oneCell">
    <xdr:from>
      <xdr:col>7</xdr:col>
      <xdr:colOff>899070</xdr:colOff>
      <xdr:row>47</xdr:row>
      <xdr:rowOff>83565</xdr:rowOff>
    </xdr:from>
    <xdr:to>
      <xdr:col>8</xdr:col>
      <xdr:colOff>619528</xdr:colOff>
      <xdr:row>50</xdr:row>
      <xdr:rowOff>168441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81E295AA-7B94-40D3-BD65-9B14947F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0158" y="12410036"/>
          <a:ext cx="997928" cy="656376"/>
        </a:xfrm>
        <a:prstGeom prst="rect">
          <a:avLst/>
        </a:prstGeom>
      </xdr:spPr>
    </xdr:pic>
    <xdr:clientData/>
  </xdr:twoCellAnchor>
  <xdr:twoCellAnchor editAs="oneCell">
    <xdr:from>
      <xdr:col>6</xdr:col>
      <xdr:colOff>1084257</xdr:colOff>
      <xdr:row>47</xdr:row>
      <xdr:rowOff>89236</xdr:rowOff>
    </xdr:from>
    <xdr:to>
      <xdr:col>7</xdr:col>
      <xdr:colOff>753412</xdr:colOff>
      <xdr:row>50</xdr:row>
      <xdr:rowOff>180891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359583BB-AF34-4CA3-8AA6-DD651226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0639" y="12415707"/>
          <a:ext cx="1013861" cy="663155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54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2DE4E816-A4E3-4FAA-BCB9-0E8D9DA9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1352960"/>
          <a:ext cx="2774155" cy="290334"/>
        </a:xfrm>
        <a:prstGeom prst="rect">
          <a:avLst/>
        </a:prstGeom>
      </xdr:spPr>
    </xdr:pic>
    <xdr:clientData/>
  </xdr:oneCellAnchor>
  <xdr:twoCellAnchor editAs="oneCell">
    <xdr:from>
      <xdr:col>10</xdr:col>
      <xdr:colOff>194703</xdr:colOff>
      <xdr:row>52</xdr:row>
      <xdr:rowOff>25914</xdr:rowOff>
    </xdr:from>
    <xdr:to>
      <xdr:col>11</xdr:col>
      <xdr:colOff>781851</xdr:colOff>
      <xdr:row>57</xdr:row>
      <xdr:rowOff>110624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75C1EC6E-71D1-4F84-9AAC-8A7235FA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497" y="13405738"/>
          <a:ext cx="1416383" cy="11044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349978</xdr:rowOff>
    </xdr:from>
    <xdr:to>
      <xdr:col>2</xdr:col>
      <xdr:colOff>1936417</xdr:colOff>
      <xdr:row>7</xdr:row>
      <xdr:rowOff>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C42FBD19-B4F9-42C2-92D8-08A98924F4A3}"/>
            </a:ext>
          </a:extLst>
        </xdr:cNvPr>
        <xdr:cNvSpPr/>
      </xdr:nvSpPr>
      <xdr:spPr>
        <a:xfrm>
          <a:off x="0" y="1388337"/>
          <a:ext cx="2231558" cy="485296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11338</xdr:rowOff>
    </xdr:from>
    <xdr:to>
      <xdr:col>2</xdr:col>
      <xdr:colOff>2027464</xdr:colOff>
      <xdr:row>6</xdr:row>
      <xdr:rowOff>284341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9110C04E-81C2-4A51-B93C-B058FFD1F822}"/>
            </a:ext>
          </a:extLst>
        </xdr:cNvPr>
        <xdr:cNvSpPr txBox="1"/>
      </xdr:nvSpPr>
      <xdr:spPr>
        <a:xfrm>
          <a:off x="0" y="1468261"/>
          <a:ext cx="2322605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1926710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EDC3787-E10E-431D-982E-EDFD15D0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95550</xdr:colOff>
      <xdr:row>0</xdr:row>
      <xdr:rowOff>98352</xdr:rowOff>
    </xdr:from>
    <xdr:to>
      <xdr:col>11</xdr:col>
      <xdr:colOff>682697</xdr:colOff>
      <xdr:row>4</xdr:row>
      <xdr:rowOff>171156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A058B3C-F874-44E9-84D9-94645D776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3785" y="98352"/>
          <a:ext cx="1416383" cy="1114951"/>
        </a:xfrm>
        <a:prstGeom prst="rect">
          <a:avLst/>
        </a:prstGeom>
      </xdr:spPr>
    </xdr:pic>
    <xdr:clientData/>
  </xdr:twoCellAnchor>
  <xdr:twoCellAnchor editAs="oneCell">
    <xdr:from>
      <xdr:col>5</xdr:col>
      <xdr:colOff>658587</xdr:colOff>
      <xdr:row>18</xdr:row>
      <xdr:rowOff>8086</xdr:rowOff>
    </xdr:from>
    <xdr:to>
      <xdr:col>6</xdr:col>
      <xdr:colOff>1267103</xdr:colOff>
      <xdr:row>26</xdr:row>
      <xdr:rowOff>57849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62264AA-16B0-4913-B899-EA5045C75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2" t="8632" r="4925" b="6863"/>
        <a:stretch/>
      </xdr:blipFill>
      <xdr:spPr>
        <a:xfrm>
          <a:off x="6317558" y="5073145"/>
          <a:ext cx="1751516" cy="1573763"/>
        </a:xfrm>
        <a:prstGeom prst="rect">
          <a:avLst/>
        </a:prstGeom>
      </xdr:spPr>
    </xdr:pic>
    <xdr:clientData/>
  </xdr:twoCellAnchor>
  <xdr:twoCellAnchor editAs="oneCell">
    <xdr:from>
      <xdr:col>9</xdr:col>
      <xdr:colOff>117661</xdr:colOff>
      <xdr:row>18</xdr:row>
      <xdr:rowOff>63734</xdr:rowOff>
    </xdr:from>
    <xdr:to>
      <xdr:col>12</xdr:col>
      <xdr:colOff>23651</xdr:colOff>
      <xdr:row>25</xdr:row>
      <xdr:rowOff>137085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54E480F3-06EF-47AC-B5A4-2AA5E0E3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6220" y="5128793"/>
          <a:ext cx="2393696" cy="1406851"/>
        </a:xfrm>
        <a:prstGeom prst="rect">
          <a:avLst/>
        </a:prstGeom>
      </xdr:spPr>
    </xdr:pic>
    <xdr:clientData/>
  </xdr:twoCellAnchor>
  <xdr:twoCellAnchor editAs="oneCell">
    <xdr:from>
      <xdr:col>7</xdr:col>
      <xdr:colOff>188051</xdr:colOff>
      <xdr:row>17</xdr:row>
      <xdr:rowOff>269704</xdr:rowOff>
    </xdr:from>
    <xdr:to>
      <xdr:col>8</xdr:col>
      <xdr:colOff>768304</xdr:colOff>
      <xdr:row>26</xdr:row>
      <xdr:rowOff>115130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F2AEF9EF-C304-469F-A570-3F7C4E46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3522" y="5043410"/>
          <a:ext cx="1824106" cy="1660779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29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95085FFF-518D-4EF9-B944-B30E3372E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5366563"/>
          <a:ext cx="2774155" cy="290334"/>
        </a:xfrm>
        <a:prstGeom prst="rect">
          <a:avLst/>
        </a:prstGeom>
      </xdr:spPr>
    </xdr:pic>
    <xdr:clientData/>
  </xdr:oneCellAnchor>
  <xdr:oneCellAnchor>
    <xdr:from>
      <xdr:col>10</xdr:col>
      <xdr:colOff>153381</xdr:colOff>
      <xdr:row>27</xdr:row>
      <xdr:rowOff>13307</xdr:rowOff>
    </xdr:from>
    <xdr:ext cx="1420586" cy="1108648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1612C2B0-AB9C-4B1B-BCB0-067C34D9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1616" y="6792866"/>
          <a:ext cx="1420586" cy="1108648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4</xdr:row>
      <xdr:rowOff>349391</xdr:rowOff>
    </xdr:from>
    <xdr:to>
      <xdr:col>2</xdr:col>
      <xdr:colOff>1936417</xdr:colOff>
      <xdr:row>7</xdr:row>
      <xdr:rowOff>5609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xmlns="" id="{85D2B5DC-321F-4CAD-B378-BE3007BBC518}"/>
            </a:ext>
          </a:extLst>
        </xdr:cNvPr>
        <xdr:cNvSpPr/>
      </xdr:nvSpPr>
      <xdr:spPr>
        <a:xfrm>
          <a:off x="0" y="1387750"/>
          <a:ext cx="2231558" cy="485296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16704</xdr:rowOff>
    </xdr:from>
    <xdr:to>
      <xdr:col>2</xdr:col>
      <xdr:colOff>2027464</xdr:colOff>
      <xdr:row>6</xdr:row>
      <xdr:rowOff>289707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78EE2659-7306-4EBD-882B-73CBEF7E4544}"/>
            </a:ext>
          </a:extLst>
        </xdr:cNvPr>
        <xdr:cNvSpPr txBox="1"/>
      </xdr:nvSpPr>
      <xdr:spPr>
        <a:xfrm>
          <a:off x="0" y="1473627"/>
          <a:ext cx="2322605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360</xdr:colOff>
      <xdr:row>7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3" name="Рукописный ввод 12">
              <a:extLst>
                <a:ext uri="{FF2B5EF4-FFF2-40B4-BE49-F238E27FC236}">
                  <a16:creationId xmlns:a16="http://schemas.microsoft.com/office/drawing/2014/main" xmlns="" id="{9E2DBFA2-2A6B-43CF-9FBE-DD2015573B7C}"/>
                </a:ext>
              </a:extLst>
            </xdr14:cNvPr>
            <xdr14:cNvContentPartPr/>
          </xdr14:nvContentPartPr>
          <xdr14:nvPr macro=""/>
          <xdr14:xfrm>
            <a:off x="11530440" y="3451062"/>
            <a:ext cx="360" cy="360"/>
          </xdr14:xfrm>
        </xdr:contentPart>
      </mc:Choice>
      <mc:Fallback xmlns="">
        <xdr:pic>
          <xdr:nvPicPr>
            <xdr:cNvPr id="44" name="Рукописный ввод 43">
              <a:extLst>
                <a:ext uri="{FF2B5EF4-FFF2-40B4-BE49-F238E27FC236}">
                  <a16:creationId xmlns:a16="http://schemas.microsoft.com/office/drawing/2014/main" id="{B6291448-0D0A-44F7-BD29-E3C6E653BC5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1521440" y="3442422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1624151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6587878-FF41-463A-A7F1-B1E15DCA0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106755</xdr:colOff>
      <xdr:row>0</xdr:row>
      <xdr:rowOff>75939</xdr:rowOff>
    </xdr:from>
    <xdr:to>
      <xdr:col>11</xdr:col>
      <xdr:colOff>693902</xdr:colOff>
      <xdr:row>4</xdr:row>
      <xdr:rowOff>148743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015AC7E-C824-45C9-857A-09596C9C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3784" y="75939"/>
          <a:ext cx="1416383" cy="1114951"/>
        </a:xfrm>
        <a:prstGeom prst="rect">
          <a:avLst/>
        </a:prstGeom>
      </xdr:spPr>
    </xdr:pic>
    <xdr:clientData/>
  </xdr:twoCellAnchor>
  <xdr:twoCellAnchor editAs="oneCell">
    <xdr:from>
      <xdr:col>7</xdr:col>
      <xdr:colOff>860765</xdr:colOff>
      <xdr:row>35</xdr:row>
      <xdr:rowOff>79462</xdr:rowOff>
    </xdr:from>
    <xdr:to>
      <xdr:col>12</xdr:col>
      <xdr:colOff>100853</xdr:colOff>
      <xdr:row>52</xdr:row>
      <xdr:rowOff>82645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C1B3DB69-0C43-4713-87B1-5C884EDB6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828" b="4706"/>
        <a:stretch/>
      </xdr:blipFill>
      <xdr:spPr>
        <a:xfrm>
          <a:off x="9791853" y="9593256"/>
          <a:ext cx="3666412" cy="3633889"/>
        </a:xfrm>
        <a:prstGeom prst="rect">
          <a:avLst/>
        </a:prstGeom>
      </xdr:spPr>
    </xdr:pic>
    <xdr:clientData/>
  </xdr:twoCellAnchor>
  <xdr:twoCellAnchor editAs="oneCell">
    <xdr:from>
      <xdr:col>5</xdr:col>
      <xdr:colOff>1418319</xdr:colOff>
      <xdr:row>40</xdr:row>
      <xdr:rowOff>89648</xdr:rowOff>
    </xdr:from>
    <xdr:to>
      <xdr:col>8</xdr:col>
      <xdr:colOff>47959</xdr:colOff>
      <xdr:row>52</xdr:row>
      <xdr:rowOff>101555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7F05CF31-E64D-40F5-94A7-0A4568325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60"/>
        <a:stretch/>
      </xdr:blipFill>
      <xdr:spPr>
        <a:xfrm>
          <a:off x="7447084" y="10555942"/>
          <a:ext cx="2427314" cy="2690113"/>
        </a:xfrm>
        <a:prstGeom prst="rect">
          <a:avLst/>
        </a:prstGeom>
      </xdr:spPr>
    </xdr:pic>
    <xdr:clientData/>
  </xdr:twoCellAnchor>
  <xdr:twoCellAnchor editAs="oneCell">
    <xdr:from>
      <xdr:col>4</xdr:col>
      <xdr:colOff>1776833</xdr:colOff>
      <xdr:row>43</xdr:row>
      <xdr:rowOff>237660</xdr:rowOff>
    </xdr:from>
    <xdr:to>
      <xdr:col>5</xdr:col>
      <xdr:colOff>1208136</xdr:colOff>
      <xdr:row>51</xdr:row>
      <xdr:rowOff>23812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F03846AE-66D1-4209-92B0-7ADA70457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5" t="6311" r="14418" b="7193"/>
        <a:stretch/>
      </xdr:blipFill>
      <xdr:spPr>
        <a:xfrm>
          <a:off x="5979039" y="11275454"/>
          <a:ext cx="1207435" cy="1702358"/>
        </a:xfrm>
        <a:prstGeom prst="rect">
          <a:avLst/>
        </a:prstGeom>
      </xdr:spPr>
    </xdr:pic>
    <xdr:clientData/>
  </xdr:twoCellAnchor>
  <xdr:twoCellAnchor editAs="oneCell">
    <xdr:from>
      <xdr:col>3</xdr:col>
      <xdr:colOff>1121587</xdr:colOff>
      <xdr:row>43</xdr:row>
      <xdr:rowOff>100853</xdr:rowOff>
    </xdr:from>
    <xdr:to>
      <xdr:col>4</xdr:col>
      <xdr:colOff>1635626</xdr:colOff>
      <xdr:row>52</xdr:row>
      <xdr:rowOff>18211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35FA179-846A-4AF1-BF4E-1097467AA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22" t="7315" r="18518" b="11181"/>
        <a:stretch/>
      </xdr:blipFill>
      <xdr:spPr>
        <a:xfrm>
          <a:off x="3799793" y="11138647"/>
          <a:ext cx="1869951" cy="2024064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56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92E9A7E6-3010-495B-AF00-555758403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5366563"/>
          <a:ext cx="2774155" cy="290334"/>
        </a:xfrm>
        <a:prstGeom prst="rect">
          <a:avLst/>
        </a:prstGeom>
      </xdr:spPr>
    </xdr:pic>
    <xdr:clientData/>
  </xdr:oneCellAnchor>
  <xdr:oneCellAnchor>
    <xdr:from>
      <xdr:col>10</xdr:col>
      <xdr:colOff>176492</xdr:colOff>
      <xdr:row>53</xdr:row>
      <xdr:rowOff>181394</xdr:rowOff>
    </xdr:from>
    <xdr:ext cx="1420586" cy="1108648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EDFA133F-08D6-455B-A39F-9F8478D9D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3521" y="13135394"/>
          <a:ext cx="1420586" cy="1108648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5</xdr:row>
      <xdr:rowOff>0</xdr:rowOff>
    </xdr:from>
    <xdr:to>
      <xdr:col>2</xdr:col>
      <xdr:colOff>1931671</xdr:colOff>
      <xdr:row>7</xdr:row>
      <xdr:rowOff>7704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xmlns="" id="{4314097F-1EC1-42F0-A5CF-9EAE37EFE321}"/>
            </a:ext>
          </a:extLst>
        </xdr:cNvPr>
        <xdr:cNvSpPr/>
      </xdr:nvSpPr>
      <xdr:spPr>
        <a:xfrm>
          <a:off x="0" y="1392115"/>
          <a:ext cx="2224748" cy="483954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18341</xdr:rowOff>
    </xdr:from>
    <xdr:to>
      <xdr:col>2</xdr:col>
      <xdr:colOff>2022718</xdr:colOff>
      <xdr:row>6</xdr:row>
      <xdr:rowOff>291344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33FFA74E-1B14-4D32-BE48-173E090369F9}"/>
            </a:ext>
          </a:extLst>
        </xdr:cNvPr>
        <xdr:cNvSpPr txBox="1"/>
      </xdr:nvSpPr>
      <xdr:spPr>
        <a:xfrm>
          <a:off x="0" y="1476399"/>
          <a:ext cx="2315795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  <xdr:twoCellAnchor editAs="oneCell">
    <xdr:from>
      <xdr:col>2</xdr:col>
      <xdr:colOff>1086972</xdr:colOff>
      <xdr:row>43</xdr:row>
      <xdr:rowOff>257734</xdr:rowOff>
    </xdr:from>
    <xdr:to>
      <xdr:col>3</xdr:col>
      <xdr:colOff>1292332</xdr:colOff>
      <xdr:row>51</xdr:row>
      <xdr:rowOff>145676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917A0F2-13F8-4D1B-AF16-78B7BFA06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325" y="10466293"/>
          <a:ext cx="2592213" cy="180414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12</xdr:row>
      <xdr:rowOff>98822</xdr:rowOff>
    </xdr:from>
    <xdr:to>
      <xdr:col>15</xdr:col>
      <xdr:colOff>360</xdr:colOff>
      <xdr:row>12</xdr:row>
      <xdr:rowOff>99182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Рукописный ввод 13">
              <a:extLst>
                <a:ext uri="{FF2B5EF4-FFF2-40B4-BE49-F238E27FC236}">
                  <a16:creationId xmlns:a16="http://schemas.microsoft.com/office/drawing/2014/main" xmlns="" id="{21FDB590-E1B7-4C6D-A861-8B0F6A401091}"/>
                </a:ext>
              </a:extLst>
            </xdr14:cNvPr>
            <xdr14:cNvContentPartPr/>
          </xdr14:nvContentPartPr>
          <xdr14:nvPr macro=""/>
          <xdr14:xfrm>
            <a:off x="6179071" y="1575197"/>
            <a:ext cx="360" cy="360"/>
          </xdr14:xfrm>
        </xdr:contentPart>
      </mc:Choice>
      <mc:Fallback xmlns="">
        <xdr:pic>
          <xdr:nvPicPr>
            <xdr:cNvPr id="44" name="Рукописный ввод 43">
              <a:extLst>
                <a:ext uri="{FF2B5EF4-FFF2-40B4-BE49-F238E27FC236}">
                  <a16:creationId xmlns:a16="http://schemas.microsoft.com/office/drawing/2014/main" id="{B6291448-0D0A-44F7-BD29-E3C6E653BC5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11521440" y="3442422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1769827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D719C171-2DAF-4611-A560-1C780F3E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129167</xdr:colOff>
      <xdr:row>0</xdr:row>
      <xdr:rowOff>154381</xdr:rowOff>
    </xdr:from>
    <xdr:to>
      <xdr:col>11</xdr:col>
      <xdr:colOff>716315</xdr:colOff>
      <xdr:row>4</xdr:row>
      <xdr:rowOff>227185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80D61BA1-B311-45EA-87D4-47CEEAB6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6196" y="154381"/>
          <a:ext cx="1416383" cy="1114951"/>
        </a:xfrm>
        <a:prstGeom prst="rect">
          <a:avLst/>
        </a:prstGeom>
      </xdr:spPr>
    </xdr:pic>
    <xdr:clientData/>
  </xdr:twoCellAnchor>
  <xdr:twoCellAnchor editAs="oneCell">
    <xdr:from>
      <xdr:col>6</xdr:col>
      <xdr:colOff>616384</xdr:colOff>
      <xdr:row>24</xdr:row>
      <xdr:rowOff>258575</xdr:rowOff>
    </xdr:from>
    <xdr:to>
      <xdr:col>11</xdr:col>
      <xdr:colOff>762700</xdr:colOff>
      <xdr:row>29</xdr:row>
      <xdr:rowOff>179292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3437DFF0-97B2-45BD-BB56-D9BB635BF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19208" y="6500251"/>
          <a:ext cx="5099316" cy="974070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58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DA3A0F3D-90A7-4C38-B3FC-D07D96E0C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5366563"/>
          <a:ext cx="2774155" cy="290334"/>
        </a:xfrm>
        <a:prstGeom prst="rect">
          <a:avLst/>
        </a:prstGeom>
      </xdr:spPr>
    </xdr:pic>
    <xdr:clientData/>
  </xdr:oneCellAnchor>
  <xdr:oneCellAnchor>
    <xdr:from>
      <xdr:col>10</xdr:col>
      <xdr:colOff>165287</xdr:colOff>
      <xdr:row>56</xdr:row>
      <xdr:rowOff>46225</xdr:rowOff>
    </xdr:from>
    <xdr:ext cx="1420586" cy="1108648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E31E4C2-4D4E-4CAB-9AB0-358ABA11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2316" y="11846019"/>
          <a:ext cx="1420586" cy="1108648"/>
        </a:xfrm>
        <a:prstGeom prst="rect">
          <a:avLst/>
        </a:prstGeom>
      </xdr:spPr>
    </xdr:pic>
    <xdr:clientData/>
  </xdr:oneCellAnchor>
  <xdr:twoCellAnchor editAs="oneCell">
    <xdr:from>
      <xdr:col>6</xdr:col>
      <xdr:colOff>1080247</xdr:colOff>
      <xdr:row>48</xdr:row>
      <xdr:rowOff>21010</xdr:rowOff>
    </xdr:from>
    <xdr:to>
      <xdr:col>11</xdr:col>
      <xdr:colOff>820411</xdr:colOff>
      <xdr:row>53</xdr:row>
      <xdr:rowOff>154311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B79DB4F-347D-407C-9548-C332CFDB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3071" y="8828834"/>
          <a:ext cx="4693164" cy="10858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2</xdr:col>
      <xdr:colOff>1927092</xdr:colOff>
      <xdr:row>7</xdr:row>
      <xdr:rowOff>7704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xmlns="" id="{F524DFC4-2545-4EFC-8A3D-F7563D5ADBB4}"/>
            </a:ext>
          </a:extLst>
        </xdr:cNvPr>
        <xdr:cNvSpPr/>
      </xdr:nvSpPr>
      <xdr:spPr>
        <a:xfrm>
          <a:off x="0" y="1393031"/>
          <a:ext cx="2224748" cy="483954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12846</xdr:rowOff>
    </xdr:from>
    <xdr:to>
      <xdr:col>2</xdr:col>
      <xdr:colOff>2018139</xdr:colOff>
      <xdr:row>6</xdr:row>
      <xdr:rowOff>285849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87F8E3DA-FB85-4762-8A74-A15D34A77DFF}"/>
            </a:ext>
          </a:extLst>
        </xdr:cNvPr>
        <xdr:cNvSpPr txBox="1"/>
      </xdr:nvSpPr>
      <xdr:spPr>
        <a:xfrm>
          <a:off x="0" y="1477315"/>
          <a:ext cx="2315795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  <xdr:twoCellAnchor editAs="oneCell">
    <xdr:from>
      <xdr:col>4</xdr:col>
      <xdr:colOff>425824</xdr:colOff>
      <xdr:row>30</xdr:row>
      <xdr:rowOff>67235</xdr:rowOff>
    </xdr:from>
    <xdr:to>
      <xdr:col>12</xdr:col>
      <xdr:colOff>33620</xdr:colOff>
      <xdr:row>36</xdr:row>
      <xdr:rowOff>100854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C2ADF7B0-83F1-434F-B233-B19BF8085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6" t="36878" r="2936" b="39366"/>
        <a:stretch/>
      </xdr:blipFill>
      <xdr:spPr>
        <a:xfrm>
          <a:off x="4426324" y="7552764"/>
          <a:ext cx="8292354" cy="1176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107157</xdr:rowOff>
    </xdr:from>
    <xdr:to>
      <xdr:col>2</xdr:col>
      <xdr:colOff>1680180</xdr:colOff>
      <xdr:row>3</xdr:row>
      <xdr:rowOff>16491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E882E847-53AB-4CED-A337-EED5AD6C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573882"/>
          <a:ext cx="2769392" cy="29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106756</xdr:colOff>
      <xdr:row>0</xdr:row>
      <xdr:rowOff>120763</xdr:rowOff>
    </xdr:from>
    <xdr:to>
      <xdr:col>11</xdr:col>
      <xdr:colOff>693904</xdr:colOff>
      <xdr:row>4</xdr:row>
      <xdr:rowOff>193567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3D50BD7-6294-45E1-AC4F-AF3441B9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3785" y="120763"/>
          <a:ext cx="1416383" cy="1114951"/>
        </a:xfrm>
        <a:prstGeom prst="rect">
          <a:avLst/>
        </a:prstGeom>
      </xdr:spPr>
    </xdr:pic>
    <xdr:clientData/>
  </xdr:twoCellAnchor>
  <xdr:twoCellAnchor editAs="oneCell">
    <xdr:from>
      <xdr:col>8</xdr:col>
      <xdr:colOff>208514</xdr:colOff>
      <xdr:row>22</xdr:row>
      <xdr:rowOff>59530</xdr:rowOff>
    </xdr:from>
    <xdr:to>
      <xdr:col>11</xdr:col>
      <xdr:colOff>790233</xdr:colOff>
      <xdr:row>29</xdr:row>
      <xdr:rowOff>47573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A43848B8-D930-413C-95BF-5BEE1D9A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9043" y="6413265"/>
          <a:ext cx="3035807" cy="1422396"/>
        </a:xfrm>
        <a:prstGeom prst="rect">
          <a:avLst/>
        </a:prstGeom>
      </xdr:spPr>
    </xdr:pic>
    <xdr:clientData/>
  </xdr:twoCellAnchor>
  <xdr:twoCellAnchor editAs="oneCell">
    <xdr:from>
      <xdr:col>9</xdr:col>
      <xdr:colOff>538585</xdr:colOff>
      <xdr:row>31</xdr:row>
      <xdr:rowOff>11907</xdr:rowOff>
    </xdr:from>
    <xdr:to>
      <xdr:col>12</xdr:col>
      <xdr:colOff>95951</xdr:colOff>
      <xdr:row>37</xdr:row>
      <xdr:rowOff>7441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9E128FEC-F878-4016-AAA1-98CB8C57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8350" y="7990495"/>
          <a:ext cx="2011455" cy="1138534"/>
        </a:xfrm>
        <a:prstGeom prst="rect">
          <a:avLst/>
        </a:prstGeom>
      </xdr:spPr>
    </xdr:pic>
    <xdr:clientData/>
  </xdr:twoCellAnchor>
  <xdr:twoCellAnchor editAs="oneCell">
    <xdr:from>
      <xdr:col>6</xdr:col>
      <xdr:colOff>781892</xdr:colOff>
      <xdr:row>22</xdr:row>
      <xdr:rowOff>53285</xdr:rowOff>
    </xdr:from>
    <xdr:to>
      <xdr:col>9</xdr:col>
      <xdr:colOff>161365</xdr:colOff>
      <xdr:row>36</xdr:row>
      <xdr:rowOff>78603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D35328F1-ACF6-4B0F-BB4C-240E43D74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8" r="20636"/>
        <a:stretch/>
      </xdr:blipFill>
      <xdr:spPr>
        <a:xfrm>
          <a:off x="7550245" y="6407020"/>
          <a:ext cx="2830884" cy="2793171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40</xdr:row>
      <xdr:rowOff>23813</xdr:rowOff>
    </xdr:from>
    <xdr:ext cx="2774155" cy="29033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265041A6-8FC1-4163-83D0-C31E491C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5366563"/>
          <a:ext cx="2774155" cy="290334"/>
        </a:xfrm>
        <a:prstGeom prst="rect">
          <a:avLst/>
        </a:prstGeom>
      </xdr:spPr>
    </xdr:pic>
    <xdr:clientData/>
  </xdr:oneCellAnchor>
  <xdr:oneCellAnchor>
    <xdr:from>
      <xdr:col>10</xdr:col>
      <xdr:colOff>165987</xdr:colOff>
      <xdr:row>37</xdr:row>
      <xdr:rowOff>182796</xdr:rowOff>
    </xdr:from>
    <xdr:ext cx="1420586" cy="1108648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60C50371-0049-4C93-8F2C-F12B237D7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016" y="8923384"/>
          <a:ext cx="1420586" cy="1108648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5</xdr:row>
      <xdr:rowOff>0</xdr:rowOff>
    </xdr:from>
    <xdr:to>
      <xdr:col>2</xdr:col>
      <xdr:colOff>1927092</xdr:colOff>
      <xdr:row>7</xdr:row>
      <xdr:rowOff>0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xmlns="" id="{14D27EF4-7FCB-4BBA-8BDE-360249B143E9}"/>
            </a:ext>
          </a:extLst>
        </xdr:cNvPr>
        <xdr:cNvSpPr/>
      </xdr:nvSpPr>
      <xdr:spPr>
        <a:xfrm>
          <a:off x="0" y="1393031"/>
          <a:ext cx="2224748" cy="483954"/>
        </a:xfrm>
        <a:prstGeom prst="rect">
          <a:avLst/>
        </a:prstGeom>
        <a:solidFill>
          <a:srgbClr val="F392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6</xdr:row>
      <xdr:rowOff>12846</xdr:rowOff>
    </xdr:from>
    <xdr:to>
      <xdr:col>2</xdr:col>
      <xdr:colOff>2018139</xdr:colOff>
      <xdr:row>6</xdr:row>
      <xdr:rowOff>285849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2BF4B568-097B-4E2A-AAE0-168F92F3CFDD}"/>
            </a:ext>
          </a:extLst>
        </xdr:cNvPr>
        <xdr:cNvSpPr txBox="1"/>
      </xdr:nvSpPr>
      <xdr:spPr>
        <a:xfrm>
          <a:off x="0" y="1477315"/>
          <a:ext cx="2315795" cy="273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solidFill>
                <a:schemeClr val="bg1"/>
              </a:solidFill>
            </a:rPr>
            <a:t>Действителен с 14.02.2023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89;&#1087;&#1077;&#1094;&#1080;&#1072;&#1083;&#1100;&#1085;&#1099;&#1077;/&#1052;&#1072;&#1088;&#1082;&#1077;&#1090;&#1080;&#1085;&#1075;/&#1040;&#1053;&#1040;&#1051;&#1048;&#1058;&#1048;&#1050;&#1040;/&#1058;&#1045;&#1055;&#1051;&#1054;/&#1056;&#1072;&#1073;&#1086;&#1095;&#1080;&#1077;%20&#1076;&#1086;&#1082;&#1091;&#1084;&#1077;&#1085;&#1090;&#1099;/&#1041;&#1072;&#1079;&#1072;%20&#1076;&#1083;&#1103;%20&#1080;&#1079;&#1084;&#1077;&#1085;&#1077;&#1085;&#1080;&#1081;%20&#1094;&#1077;&#1085;/&#1041;&#1072;&#1079;&#1072;%20&#1076;&#1083;&#1103;%20&#1087;&#1088;&#1072;&#1081;&#1089;&#1072;%20KALASHNIKOV%2002.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\_&#1089;&#1087;&#1077;&#1094;&#1080;&#1072;&#1083;&#1100;&#1085;&#1099;&#1077;\&#1052;&#1072;&#1088;&#1082;&#1077;&#1090;&#1080;&#1085;&#1075;\&#1040;&#1053;&#1040;&#1051;&#1048;&#1058;&#1048;&#1050;&#1040;\&#1058;&#1045;&#1055;&#1051;&#1054;\&#1056;&#1072;&#1073;&#1086;&#1095;&#1080;&#1077;%20&#1076;&#1086;&#1082;&#1091;&#1084;&#1077;&#1085;&#1090;&#1099;\&#1041;&#1072;&#1079;&#1072;%20&#1076;&#1083;&#1103;%20&#1080;&#1079;&#1084;&#1077;&#1085;&#1077;&#1085;&#1080;&#1081;%20&#1094;&#1077;&#1085;\&#1041;&#1072;&#1079;&#1072;%20&#1076;&#1083;&#1103;%20&#1087;&#1088;&#1072;&#1081;&#1089;&#1072;%20&#1085;&#1086;&#1074;&#1099;&#1081;%20&#1087;&#1088;&#1086;&#1077;&#1082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Прайс старый"/>
      <sheetName val="Лист1"/>
      <sheetName val="СТИЧ"/>
      <sheetName val="ИК"/>
      <sheetName val="ВТВ"/>
      <sheetName val="Завесы"/>
      <sheetName val="Пушки"/>
      <sheetName val="Лист2"/>
      <sheetName val="Конвекторы"/>
      <sheetName val="РК_сравнение"/>
      <sheetName val="Себес ИЗТТ"/>
      <sheetName val="Аксессуары"/>
      <sheetName val="Аксессуары (2)"/>
      <sheetName val="АРХИВ!"/>
      <sheetName val="Лист3"/>
    </sheetNames>
    <sheetDataSet>
      <sheetData sheetId="0">
        <row r="1">
          <cell r="A1" t="str">
            <v>СТИЧ</v>
          </cell>
          <cell r="B1" t="str">
            <v>Код</v>
          </cell>
          <cell r="C1" t="str">
            <v>KALASHNIKOV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K1" t="str">
            <v>РРЦ для замены</v>
          </cell>
        </row>
        <row r="2">
          <cell r="A2" t="str">
            <v>Месяц</v>
          </cell>
          <cell r="B2" t="e">
            <v>#N/A</v>
          </cell>
          <cell r="C2" t="str">
            <v>Артикул Калашников</v>
          </cell>
          <cell r="D2" t="str">
            <v>РРЦ новые 
с 07.08</v>
          </cell>
          <cell r="E2" t="str">
            <v>Max скидка
с 07.08.</v>
          </cell>
          <cell r="F2" t="str">
            <v>% изменения РРЦ</v>
          </cell>
          <cell r="G2" t="str">
            <v>РРЦ, руб.текущ</v>
          </cell>
          <cell r="H2" t="str">
            <v>Max скидка % текущ</v>
          </cell>
          <cell r="I2" t="str">
            <v>РРЦ, руб.текущ</v>
          </cell>
          <cell r="J2" t="str">
            <v>Скидка %</v>
          </cell>
          <cell r="K2" t="str">
            <v>РРЦ новые 
с 07.08</v>
          </cell>
        </row>
        <row r="3">
          <cell r="A3" t="str">
            <v>Сентябрь</v>
          </cell>
          <cell r="B3" t="e">
            <v>#N/A</v>
          </cell>
          <cell r="C3" t="str">
            <v>Стич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0.32</v>
          </cell>
          <cell r="I3">
            <v>7790.0000000000009</v>
          </cell>
          <cell r="J3">
            <v>0.4</v>
          </cell>
          <cell r="K3">
            <v>0</v>
          </cell>
        </row>
        <row r="4">
          <cell r="A4" t="str">
            <v>Сентябрь</v>
          </cell>
          <cell r="B4" t="str">
            <v>СК00003406</v>
          </cell>
          <cell r="C4" t="str">
            <v>KVC-A06E3-11</v>
          </cell>
          <cell r="D4">
            <v>7790</v>
          </cell>
          <cell r="E4">
            <v>5297.2</v>
          </cell>
          <cell r="F4">
            <v>5.4127198917456022E-2</v>
          </cell>
          <cell r="G4">
            <v>7390</v>
          </cell>
          <cell r="H4">
            <v>5025.2</v>
          </cell>
          <cell r="I4">
            <v>11790</v>
          </cell>
          <cell r="J4">
            <v>0.4</v>
          </cell>
          <cell r="K4">
            <v>7790</v>
          </cell>
        </row>
        <row r="5">
          <cell r="A5" t="str">
            <v>Сентябрь</v>
          </cell>
          <cell r="B5" t="str">
            <v>СК00000825</v>
          </cell>
          <cell r="C5" t="str">
            <v>KVC-A08E3-11</v>
          </cell>
          <cell r="D5">
            <v>11790</v>
          </cell>
          <cell r="E5">
            <v>8017.2</v>
          </cell>
          <cell r="F5">
            <v>2.6109660574412531E-2</v>
          </cell>
          <cell r="G5">
            <v>11490</v>
          </cell>
          <cell r="H5">
            <v>7813.2</v>
          </cell>
          <cell r="I5">
            <v>12790</v>
          </cell>
          <cell r="J5">
            <v>0.4</v>
          </cell>
          <cell r="K5">
            <v>11790</v>
          </cell>
        </row>
        <row r="6">
          <cell r="A6" t="str">
            <v>Сентябрь</v>
          </cell>
          <cell r="B6" t="str">
            <v>СК00000818</v>
          </cell>
          <cell r="C6" t="str">
            <v>KVC-A08E5-11</v>
          </cell>
          <cell r="D6">
            <v>12790</v>
          </cell>
          <cell r="E6">
            <v>8697.2000000000007</v>
          </cell>
          <cell r="F6">
            <v>9.4097519247219846E-2</v>
          </cell>
          <cell r="G6">
            <v>11690</v>
          </cell>
          <cell r="H6">
            <v>7949.2</v>
          </cell>
          <cell r="I6">
            <v>21790</v>
          </cell>
          <cell r="J6">
            <v>0.4</v>
          </cell>
          <cell r="K6">
            <v>12790</v>
          </cell>
        </row>
        <row r="7">
          <cell r="A7" t="str">
            <v>Сентябрь</v>
          </cell>
          <cell r="B7" t="str">
            <v>СК00000826</v>
          </cell>
          <cell r="C7" t="str">
            <v>KVC-A15E6-11</v>
          </cell>
          <cell r="D7">
            <v>21790</v>
          </cell>
          <cell r="E7">
            <v>14817.2</v>
          </cell>
          <cell r="F7">
            <v>4.8100048100048101E-2</v>
          </cell>
          <cell r="G7">
            <v>20790</v>
          </cell>
          <cell r="H7">
            <v>14137.2</v>
          </cell>
          <cell r="I7">
            <v>24890</v>
          </cell>
          <cell r="J7">
            <v>0.4</v>
          </cell>
          <cell r="K7">
            <v>21790</v>
          </cell>
        </row>
        <row r="8">
          <cell r="A8" t="str">
            <v>Сентябрь</v>
          </cell>
          <cell r="B8" t="str">
            <v>СК00000819</v>
          </cell>
          <cell r="C8" t="str">
            <v>KVC-A15E9-31</v>
          </cell>
          <cell r="D8">
            <v>24890</v>
          </cell>
          <cell r="E8">
            <v>16925.2</v>
          </cell>
          <cell r="F8">
            <v>4.1858518208455424E-2</v>
          </cell>
          <cell r="G8">
            <v>23890</v>
          </cell>
          <cell r="H8">
            <v>16245.2</v>
          </cell>
          <cell r="I8">
            <v>12490</v>
          </cell>
          <cell r="J8">
            <v>0.4</v>
          </cell>
          <cell r="K8">
            <v>24890</v>
          </cell>
        </row>
        <row r="9">
          <cell r="A9" t="str">
            <v>Сентябрь</v>
          </cell>
          <cell r="B9" t="e">
            <v>#N/A</v>
          </cell>
          <cell r="C9" t="str">
            <v>тэн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15990</v>
          </cell>
          <cell r="J9">
            <v>0.4</v>
          </cell>
          <cell r="K9">
            <v>0</v>
          </cell>
        </row>
        <row r="10">
          <cell r="A10" t="str">
            <v>Сентябрь</v>
          </cell>
          <cell r="B10" t="str">
            <v>СК00007765</v>
          </cell>
          <cell r="C10" t="str">
            <v>KVC-A08E3-12</v>
          </cell>
          <cell r="D10">
            <v>12490</v>
          </cell>
          <cell r="E10">
            <v>8493.2000000000007</v>
          </cell>
          <cell r="F10">
            <v>5.937234944868533E-2</v>
          </cell>
          <cell r="G10">
            <v>11790</v>
          </cell>
          <cell r="H10">
            <v>8017.2</v>
          </cell>
          <cell r="I10">
            <v>22990</v>
          </cell>
          <cell r="J10">
            <v>0.4</v>
          </cell>
          <cell r="K10">
            <v>12490</v>
          </cell>
        </row>
        <row r="11">
          <cell r="A11" t="str">
            <v>Сентябрь</v>
          </cell>
          <cell r="B11" t="str">
            <v>СК00006351</v>
          </cell>
          <cell r="C11" t="str">
            <v>KVC-A10E5-12</v>
          </cell>
          <cell r="D11">
            <v>15990</v>
          </cell>
          <cell r="E11">
            <v>10873.2</v>
          </cell>
          <cell r="F11">
            <v>0.18532246108228317</v>
          </cell>
          <cell r="G11">
            <v>13490</v>
          </cell>
          <cell r="H11">
            <v>9173.2000000000007</v>
          </cell>
          <cell r="I11">
            <v>2990</v>
          </cell>
          <cell r="J11">
            <v>0.25</v>
          </cell>
          <cell r="K11">
            <v>15990</v>
          </cell>
        </row>
        <row r="12">
          <cell r="A12" t="str">
            <v>Сентябрь</v>
          </cell>
          <cell r="B12" t="str">
            <v>СК00006352</v>
          </cell>
          <cell r="C12" t="str">
            <v>KVC-A15E6-12</v>
          </cell>
          <cell r="D12">
            <v>22990</v>
          </cell>
          <cell r="E12">
            <v>15633.2</v>
          </cell>
          <cell r="F12">
            <v>6.9799906933457417E-2</v>
          </cell>
          <cell r="G12">
            <v>21490</v>
          </cell>
          <cell r="H12">
            <v>14613.2</v>
          </cell>
          <cell r="I12">
            <v>3290</v>
          </cell>
          <cell r="J12">
            <v>0.25</v>
          </cell>
          <cell r="K12">
            <v>22990</v>
          </cell>
        </row>
        <row r="13">
          <cell r="A13" t="str">
            <v>Сентябрь</v>
          </cell>
          <cell r="B13" t="e">
            <v>#N/A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3790</v>
          </cell>
          <cell r="J13">
            <v>0.25</v>
          </cell>
          <cell r="K13">
            <v>0</v>
          </cell>
        </row>
        <row r="14">
          <cell r="A14" t="str">
            <v>Сентябрь</v>
          </cell>
          <cell r="B14" t="e">
            <v>#N/A</v>
          </cell>
          <cell r="C14" t="str">
            <v>Панельные</v>
          </cell>
          <cell r="E14">
            <v>0.26</v>
          </cell>
          <cell r="F14" t="str">
            <v>СК00002890</v>
          </cell>
          <cell r="G14" t="str">
            <v>KIRH-E20P-11</v>
          </cell>
          <cell r="H14">
            <v>3786.28</v>
          </cell>
          <cell r="I14">
            <v>6889.9999999999991</v>
          </cell>
          <cell r="J14">
            <v>0.25</v>
          </cell>
          <cell r="K14">
            <v>0</v>
          </cell>
        </row>
        <row r="15">
          <cell r="A15" t="str">
            <v>Сентябрь</v>
          </cell>
          <cell r="B15" t="e">
            <v>#N/A</v>
          </cell>
          <cell r="C15" t="str">
            <v>Панельные</v>
          </cell>
          <cell r="E15">
            <v>0.26</v>
          </cell>
          <cell r="F15" t="str">
            <v>СК00002891</v>
          </cell>
          <cell r="G15" t="str">
            <v>KIRH-E30P-11</v>
          </cell>
          <cell r="H15">
            <v>4852.33</v>
          </cell>
          <cell r="I15">
            <v>8790</v>
          </cell>
          <cell r="J15">
            <v>0.25</v>
          </cell>
          <cell r="K15">
            <v>0</v>
          </cell>
        </row>
        <row r="16">
          <cell r="A16" t="str">
            <v>Сентябрь</v>
          </cell>
          <cell r="B16" t="e">
            <v>#N/A</v>
          </cell>
          <cell r="C16" t="str">
            <v>Панельные</v>
          </cell>
          <cell r="E16">
            <v>0.26</v>
          </cell>
          <cell r="F16" t="str">
            <v>СК00004407</v>
          </cell>
          <cell r="G16" t="str">
            <v>KIRH-E40P-31</v>
          </cell>
          <cell r="H16">
            <v>7561.23</v>
          </cell>
          <cell r="I16">
            <v>12250</v>
          </cell>
          <cell r="J16">
            <v>0.25</v>
          </cell>
          <cell r="K16">
            <v>0</v>
          </cell>
        </row>
        <row r="17">
          <cell r="A17" t="str">
            <v>ИК</v>
          </cell>
          <cell r="B17" t="e">
            <v>#N/A</v>
          </cell>
          <cell r="C17" t="str">
            <v>KALASHNIKOV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3890</v>
          </cell>
          <cell r="J17">
            <v>0.25</v>
          </cell>
          <cell r="K17">
            <v>0</v>
          </cell>
        </row>
        <row r="18">
          <cell r="A18" t="str">
            <v>Сентябрь</v>
          </cell>
          <cell r="B18" t="e">
            <v>#N/A</v>
          </cell>
          <cell r="C18" t="str">
            <v>Артикул Калашников</v>
          </cell>
          <cell r="D18" t="str">
            <v>РРЦ новые 
с 07.08.23</v>
          </cell>
          <cell r="E18" t="str">
            <v>% изменения РРЦ</v>
          </cell>
          <cell r="F18" t="str">
            <v>Max скидка
с 07.08.23</v>
          </cell>
          <cell r="G18" t="str">
            <v>РРЦ, руб. текущ</v>
          </cell>
          <cell r="H18" t="str">
            <v>Средняя скидка, % текущ</v>
          </cell>
          <cell r="I18">
            <v>4990</v>
          </cell>
          <cell r="J18">
            <v>0.25</v>
          </cell>
          <cell r="K18" t="str">
            <v>РРЦ новые 
с 07.08.23</v>
          </cell>
        </row>
        <row r="19">
          <cell r="A19" t="str">
            <v>Сентябрь</v>
          </cell>
          <cell r="B19" t="e">
            <v>#N/A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8990</v>
          </cell>
          <cell r="J19">
            <v>0.25</v>
          </cell>
          <cell r="K19">
            <v>0</v>
          </cell>
        </row>
        <row r="20">
          <cell r="A20" t="str">
            <v>Сентябрь</v>
          </cell>
          <cell r="B20" t="e">
            <v>#N/A</v>
          </cell>
          <cell r="C20" t="str">
            <v>Инфракрасные обогреватели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0.26</v>
          </cell>
          <cell r="I20">
            <v>3490</v>
          </cell>
          <cell r="J20">
            <v>0.25</v>
          </cell>
          <cell r="K20">
            <v>0</v>
          </cell>
        </row>
        <row r="21">
          <cell r="A21" t="str">
            <v>Сентябрь</v>
          </cell>
          <cell r="B21" t="str">
            <v>СК00003497</v>
          </cell>
          <cell r="C21" t="str">
            <v>KIRH-E06P-11</v>
          </cell>
          <cell r="D21">
            <v>2990</v>
          </cell>
          <cell r="E21">
            <v>0</v>
          </cell>
          <cell r="F21">
            <v>2212.6</v>
          </cell>
          <cell r="G21">
            <v>2990</v>
          </cell>
          <cell r="H21">
            <v>2212.6</v>
          </cell>
          <cell r="I21">
            <v>4190</v>
          </cell>
          <cell r="J21">
            <v>0.25</v>
          </cell>
          <cell r="K21">
            <v>2990</v>
          </cell>
        </row>
        <row r="22">
          <cell r="A22" t="str">
            <v>Сентябрь</v>
          </cell>
          <cell r="B22" t="str">
            <v>СК00002889</v>
          </cell>
          <cell r="C22" t="str">
            <v>KIRH-E08P-11</v>
          </cell>
          <cell r="D22">
            <v>3290</v>
          </cell>
          <cell r="E22">
            <v>3.1347962382445138E-2</v>
          </cell>
          <cell r="F22">
            <v>2434.6</v>
          </cell>
          <cell r="G22">
            <v>3190</v>
          </cell>
          <cell r="H22">
            <v>2360.6</v>
          </cell>
          <cell r="I22">
            <v>5490</v>
          </cell>
          <cell r="J22">
            <v>0.25</v>
          </cell>
          <cell r="K22">
            <v>3290</v>
          </cell>
        </row>
        <row r="23">
          <cell r="A23" t="str">
            <v>Сентябрь</v>
          </cell>
          <cell r="B23" t="str">
            <v>СК00002583</v>
          </cell>
          <cell r="C23" t="str">
            <v>KIRH-E10P-11</v>
          </cell>
          <cell r="D23">
            <v>3790</v>
          </cell>
          <cell r="E23">
            <v>-2.570694087403599E-2</v>
          </cell>
          <cell r="F23">
            <v>2804.6</v>
          </cell>
          <cell r="G23">
            <v>3890</v>
          </cell>
          <cell r="H23">
            <v>2878.6</v>
          </cell>
          <cell r="I23">
            <v>8390</v>
          </cell>
          <cell r="J23">
            <v>0.25</v>
          </cell>
          <cell r="K23">
            <v>3790</v>
          </cell>
        </row>
        <row r="24">
          <cell r="A24" t="str">
            <v>Сентябрь</v>
          </cell>
          <cell r="B24" t="str">
            <v>СК00002890</v>
          </cell>
          <cell r="C24" t="str">
            <v>KIRH-E20P-11</v>
          </cell>
          <cell r="D24">
            <v>6890</v>
          </cell>
          <cell r="E24">
            <v>1.4727540500736377E-2</v>
          </cell>
          <cell r="F24">
            <v>5098.6000000000004</v>
          </cell>
          <cell r="G24">
            <v>6790</v>
          </cell>
          <cell r="H24">
            <v>5024.6000000000004</v>
          </cell>
          <cell r="I24">
            <v>11990</v>
          </cell>
          <cell r="J24">
            <v>0.25</v>
          </cell>
          <cell r="K24">
            <v>6890</v>
          </cell>
        </row>
        <row r="25">
          <cell r="A25" t="str">
            <v>Сентябрь</v>
          </cell>
          <cell r="B25" t="str">
            <v>СК00002891</v>
          </cell>
          <cell r="C25" t="str">
            <v>KIRH-E30P-11</v>
          </cell>
          <cell r="D25">
            <v>8790</v>
          </cell>
          <cell r="E25">
            <v>2.3282887077997673E-2</v>
          </cell>
          <cell r="F25">
            <v>6504.6</v>
          </cell>
          <cell r="G25">
            <v>8590</v>
          </cell>
          <cell r="H25">
            <v>6356.6</v>
          </cell>
          <cell r="I25">
            <v>14390</v>
          </cell>
          <cell r="J25">
            <v>0.25</v>
          </cell>
          <cell r="K25">
            <v>8790</v>
          </cell>
        </row>
        <row r="26">
          <cell r="A26" t="str">
            <v>Сентябрь</v>
          </cell>
          <cell r="B26" t="str">
            <v>СК00004407</v>
          </cell>
          <cell r="C26" t="str">
            <v>KIRH-E40P-31</v>
          </cell>
          <cell r="D26">
            <v>12250</v>
          </cell>
          <cell r="E26">
            <v>8.23045267489712E-3</v>
          </cell>
          <cell r="F26">
            <v>9065</v>
          </cell>
          <cell r="G26">
            <v>12150</v>
          </cell>
          <cell r="H26">
            <v>8991</v>
          </cell>
          <cell r="I26">
            <v>42050</v>
          </cell>
          <cell r="J26">
            <v>0.3</v>
          </cell>
          <cell r="K26">
            <v>12250</v>
          </cell>
        </row>
        <row r="27">
          <cell r="A27" t="str">
            <v>Сентябрь</v>
          </cell>
          <cell r="B27" t="str">
            <v>СК00002898</v>
          </cell>
          <cell r="C27" t="str">
            <v>KIRH-E10T-11</v>
          </cell>
          <cell r="D27">
            <v>3490</v>
          </cell>
          <cell r="E27">
            <v>2.9498525073746312E-2</v>
          </cell>
          <cell r="F27">
            <v>2582.6</v>
          </cell>
          <cell r="G27">
            <v>3390</v>
          </cell>
          <cell r="H27">
            <v>2508.6</v>
          </cell>
          <cell r="I27">
            <v>52050</v>
          </cell>
          <cell r="J27">
            <v>0.3</v>
          </cell>
          <cell r="K27">
            <v>3490</v>
          </cell>
        </row>
        <row r="28">
          <cell r="A28" t="str">
            <v>Сентябрь</v>
          </cell>
          <cell r="B28" t="str">
            <v>СК00002899</v>
          </cell>
          <cell r="C28" t="str">
            <v>KIRH-E15T-11</v>
          </cell>
          <cell r="D28">
            <v>4190</v>
          </cell>
          <cell r="E28">
            <v>5.0125313283208017E-2</v>
          </cell>
          <cell r="F28">
            <v>3100.6</v>
          </cell>
          <cell r="G28">
            <v>3990</v>
          </cell>
          <cell r="H28">
            <v>2952.6</v>
          </cell>
          <cell r="I28">
            <v>64050</v>
          </cell>
          <cell r="J28">
            <v>0.3</v>
          </cell>
          <cell r="K28">
            <v>4190</v>
          </cell>
        </row>
        <row r="29">
          <cell r="A29" t="str">
            <v>Сентябрь</v>
          </cell>
          <cell r="B29" t="str">
            <v>СК00002900</v>
          </cell>
          <cell r="C29" t="str">
            <v>KIRH-E20T-11</v>
          </cell>
          <cell r="D29">
            <v>5490</v>
          </cell>
          <cell r="E29">
            <v>7.8585461689587424E-2</v>
          </cell>
          <cell r="F29">
            <v>4062.6</v>
          </cell>
          <cell r="G29">
            <v>5090</v>
          </cell>
          <cell r="H29">
            <v>3766.6</v>
          </cell>
          <cell r="I29">
            <v>30050</v>
          </cell>
          <cell r="J29">
            <v>0.3</v>
          </cell>
          <cell r="K29">
            <v>5490</v>
          </cell>
        </row>
        <row r="30">
          <cell r="A30" t="str">
            <v>Сентябрь</v>
          </cell>
          <cell r="B30" t="str">
            <v>СК00002901</v>
          </cell>
          <cell r="C30" t="str">
            <v>KIRH-E30T-31</v>
          </cell>
          <cell r="D30">
            <v>8390</v>
          </cell>
          <cell r="E30">
            <v>2.442002442002442E-2</v>
          </cell>
          <cell r="F30">
            <v>6208.6</v>
          </cell>
          <cell r="G30">
            <v>8190</v>
          </cell>
          <cell r="H30">
            <v>6060.6</v>
          </cell>
          <cell r="I30">
            <v>36050</v>
          </cell>
          <cell r="J30">
            <v>0.3</v>
          </cell>
          <cell r="K30">
            <v>8390</v>
          </cell>
        </row>
        <row r="31">
          <cell r="A31" t="str">
            <v>Сентябрь</v>
          </cell>
          <cell r="B31" t="str">
            <v>СК00002902</v>
          </cell>
          <cell r="C31" t="str">
            <v>KIRH-E45T-31</v>
          </cell>
          <cell r="D31">
            <v>11990</v>
          </cell>
          <cell r="E31">
            <v>3.4512510785159621E-2</v>
          </cell>
          <cell r="F31">
            <v>8872.6</v>
          </cell>
          <cell r="G31">
            <v>11590</v>
          </cell>
          <cell r="H31">
            <v>8576.6</v>
          </cell>
          <cell r="I31">
            <v>30089.999999999996</v>
          </cell>
          <cell r="J31">
            <v>0.3</v>
          </cell>
          <cell r="K31">
            <v>11990</v>
          </cell>
        </row>
        <row r="32">
          <cell r="A32" t="str">
            <v>Сентябрь</v>
          </cell>
          <cell r="B32" t="str">
            <v>СК00002903</v>
          </cell>
          <cell r="C32" t="str">
            <v>KIRH-E60T-31</v>
          </cell>
          <cell r="D32">
            <v>14390</v>
          </cell>
          <cell r="E32">
            <v>5.8866813833701251E-2</v>
          </cell>
          <cell r="F32">
            <v>10648.6</v>
          </cell>
          <cell r="G32">
            <v>13590</v>
          </cell>
          <cell r="H32">
            <v>10056.6</v>
          </cell>
          <cell r="I32">
            <v>27380</v>
          </cell>
          <cell r="J32">
            <v>0.25</v>
          </cell>
          <cell r="K32">
            <v>14390</v>
          </cell>
        </row>
        <row r="33">
          <cell r="A33" t="str">
            <v>Сентябрь</v>
          </cell>
          <cell r="B33" t="e">
            <v>#N/A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21590</v>
          </cell>
          <cell r="J33">
            <v>0.25</v>
          </cell>
          <cell r="K33">
            <v>0</v>
          </cell>
        </row>
        <row r="34">
          <cell r="A34" t="str">
            <v>Сентябрь</v>
          </cell>
          <cell r="B34" t="e">
            <v>#N/A</v>
          </cell>
          <cell r="C34" t="str">
            <v>B</v>
          </cell>
          <cell r="D34" t="str">
            <v>Комплект</v>
          </cell>
          <cell r="E34">
            <v>0.36</v>
          </cell>
          <cell r="F34" t="str">
            <v>СК00000828</v>
          </cell>
          <cell r="G34" t="str">
            <v>KVC-B10E9-31</v>
          </cell>
          <cell r="H34">
            <v>18676.990000000002</v>
          </cell>
          <cell r="I34">
            <v>28989.999999999996</v>
          </cell>
          <cell r="J34">
            <v>0.25</v>
          </cell>
          <cell r="K34">
            <v>0</v>
          </cell>
        </row>
        <row r="35">
          <cell r="A35" t="str">
            <v>Сентябрь</v>
          </cell>
          <cell r="B35" t="e">
            <v>#N/A</v>
          </cell>
          <cell r="C35" t="str">
            <v>B</v>
          </cell>
          <cell r="D35" t="str">
            <v>БА</v>
          </cell>
          <cell r="E35">
            <v>0.36</v>
          </cell>
          <cell r="F35" t="str">
            <v>СК00005274</v>
          </cell>
          <cell r="G35" t="str">
            <v>KVC-B10E9-31 (измененная комплектация)</v>
          </cell>
          <cell r="H35">
            <v>15754.88</v>
          </cell>
          <cell r="I35">
            <v>23200</v>
          </cell>
          <cell r="J35">
            <v>0.25</v>
          </cell>
          <cell r="K35">
            <v>0</v>
          </cell>
        </row>
        <row r="36">
          <cell r="A36" t="str">
            <v>ВТВ</v>
          </cell>
          <cell r="B36" t="e">
            <v>#N/A</v>
          </cell>
          <cell r="C36" t="str">
            <v>KALASHNIKOV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36990</v>
          </cell>
          <cell r="J36">
            <v>0.25</v>
          </cell>
          <cell r="K36">
            <v>0</v>
          </cell>
        </row>
        <row r="37">
          <cell r="A37" t="str">
            <v>Сентябрь</v>
          </cell>
          <cell r="B37" t="e">
            <v>#N/A</v>
          </cell>
          <cell r="C37" t="str">
            <v>Артикул Калашников</v>
          </cell>
          <cell r="D37" t="str">
            <v>РРЦ новые 
с 07.08</v>
          </cell>
          <cell r="E37" t="str">
            <v>% изменения нашего РРЦ</v>
          </cell>
          <cell r="F37" t="str">
            <v>Max скидка
с 07.08</v>
          </cell>
          <cell r="G37" t="str">
            <v>РРЦ, руб. текущ</v>
          </cell>
          <cell r="H37" t="str">
            <v>Средняя скидка, %</v>
          </cell>
          <cell r="I37">
            <v>31200</v>
          </cell>
          <cell r="J37">
            <v>0.25</v>
          </cell>
          <cell r="K37" t="str">
            <v>РРЦ новые 
с 07.08</v>
          </cell>
        </row>
        <row r="38">
          <cell r="A38" t="str">
            <v>Сентябрь</v>
          </cell>
          <cell r="B38" t="e">
            <v>#N/A</v>
          </cell>
          <cell r="C38" t="str">
            <v>Водяные тепловентиляторы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0.36</v>
          </cell>
          <cell r="I38">
            <v>37080</v>
          </cell>
          <cell r="J38">
            <v>0.25</v>
          </cell>
          <cell r="K38">
            <v>0</v>
          </cell>
        </row>
        <row r="39">
          <cell r="A39" t="str">
            <v>Сентябрь</v>
          </cell>
          <cell r="B39" t="str">
            <v>СК00001868</v>
          </cell>
          <cell r="C39" t="str">
            <v>KVF-W30-11</v>
          </cell>
          <cell r="D39">
            <v>42050</v>
          </cell>
          <cell r="E39">
            <v>3.5969450603596943E-2</v>
          </cell>
          <cell r="F39">
            <v>26912</v>
          </cell>
          <cell r="G39">
            <v>40590</v>
          </cell>
          <cell r="H39">
            <v>25977.599999999999</v>
          </cell>
          <cell r="I39">
            <v>31289.999999999996</v>
          </cell>
          <cell r="J39">
            <v>0.25</v>
          </cell>
          <cell r="K39">
            <v>42050</v>
          </cell>
        </row>
        <row r="40">
          <cell r="A40" t="str">
            <v>Сентябрь</v>
          </cell>
          <cell r="B40" t="str">
            <v>СК00001899</v>
          </cell>
          <cell r="C40" t="str">
            <v>KVF-W60-11</v>
          </cell>
          <cell r="D40">
            <v>52050</v>
          </cell>
          <cell r="E40">
            <v>3.9129566779796364E-2</v>
          </cell>
          <cell r="F40">
            <v>33312</v>
          </cell>
          <cell r="G40">
            <v>50090</v>
          </cell>
          <cell r="H40">
            <v>32057.600000000002</v>
          </cell>
          <cell r="I40">
            <v>37290</v>
          </cell>
          <cell r="J40">
            <v>0.25</v>
          </cell>
          <cell r="K40">
            <v>52050</v>
          </cell>
        </row>
        <row r="41">
          <cell r="A41" t="str">
            <v>Сентябрь</v>
          </cell>
          <cell r="B41" t="str">
            <v>СК00001900</v>
          </cell>
          <cell r="C41" t="str">
            <v>KVF-W80-11</v>
          </cell>
          <cell r="D41">
            <v>64050</v>
          </cell>
          <cell r="E41">
            <v>4.503181595692609E-2</v>
          </cell>
          <cell r="F41">
            <v>40992</v>
          </cell>
          <cell r="G41">
            <v>61290</v>
          </cell>
          <cell r="H41">
            <v>39225.600000000006</v>
          </cell>
          <cell r="I41">
            <v>31500</v>
          </cell>
          <cell r="J41">
            <v>0.25</v>
          </cell>
          <cell r="K41">
            <v>64050</v>
          </cell>
        </row>
        <row r="42">
          <cell r="A42" t="str">
            <v>Сентябрь</v>
          </cell>
          <cell r="B42" t="str">
            <v>СК00001425</v>
          </cell>
          <cell r="C42" t="str">
            <v>KVF-W21-12</v>
          </cell>
          <cell r="D42">
            <v>30050</v>
          </cell>
          <cell r="E42">
            <v>5.1066806575725779E-2</v>
          </cell>
          <cell r="F42">
            <v>19232</v>
          </cell>
          <cell r="G42">
            <v>28590</v>
          </cell>
          <cell r="H42">
            <v>18297.599999999999</v>
          </cell>
          <cell r="I42">
            <v>31770</v>
          </cell>
          <cell r="J42">
            <v>0.25</v>
          </cell>
          <cell r="K42">
            <v>30050</v>
          </cell>
        </row>
        <row r="43">
          <cell r="A43" t="str">
            <v>Сентябрь</v>
          </cell>
          <cell r="B43" t="str">
            <v>СК00001426</v>
          </cell>
          <cell r="C43" t="str">
            <v>KVF-W38-12</v>
          </cell>
          <cell r="D43">
            <v>36050</v>
          </cell>
          <cell r="E43">
            <v>1.2924978926664794E-2</v>
          </cell>
          <cell r="F43">
            <v>23072</v>
          </cell>
          <cell r="G43">
            <v>35590</v>
          </cell>
          <cell r="H43">
            <v>22777.599999999999</v>
          </cell>
          <cell r="I43">
            <v>25989.999999999996</v>
          </cell>
          <cell r="J43">
            <v>0.25</v>
          </cell>
          <cell r="K43">
            <v>36050</v>
          </cell>
        </row>
        <row r="44">
          <cell r="A44" t="str">
            <v>Сентябрь</v>
          </cell>
          <cell r="B44" t="str">
            <v>СК00001108</v>
          </cell>
          <cell r="C44" t="str">
            <v>KVF-V-11</v>
          </cell>
          <cell r="D44">
            <v>30050</v>
          </cell>
          <cell r="E44">
            <v>-1.3293452974410102E-3</v>
          </cell>
          <cell r="F44">
            <v>19232</v>
          </cell>
          <cell r="G44">
            <v>30090</v>
          </cell>
          <cell r="H44">
            <v>19257.599999999999</v>
          </cell>
          <cell r="I44">
            <v>32990</v>
          </cell>
          <cell r="J44">
            <v>0.25</v>
          </cell>
          <cell r="K44">
            <v>30050</v>
          </cell>
        </row>
        <row r="45">
          <cell r="A45" t="str">
            <v>Сентябрь</v>
          </cell>
          <cell r="B45" t="e">
            <v>#N/A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27189.999999999996</v>
          </cell>
          <cell r="J45">
            <v>0.25</v>
          </cell>
          <cell r="K45">
            <v>0</v>
          </cell>
        </row>
        <row r="46">
          <cell r="A46" t="str">
            <v>Сентябрь</v>
          </cell>
          <cell r="B46" t="e">
            <v>#N/A</v>
          </cell>
          <cell r="C46" t="str">
            <v>C</v>
          </cell>
          <cell r="D46" t="str">
            <v>Комплект</v>
          </cell>
          <cell r="E46">
            <v>0.36</v>
          </cell>
          <cell r="F46" t="str">
            <v>СК00000833</v>
          </cell>
          <cell r="G46" t="str">
            <v>KVC-C10E12-31</v>
          </cell>
          <cell r="H46">
            <v>21416.79</v>
          </cell>
          <cell r="I46">
            <v>33590</v>
          </cell>
          <cell r="J46">
            <v>0.25</v>
          </cell>
          <cell r="K46">
            <v>0</v>
          </cell>
        </row>
        <row r="47">
          <cell r="A47" t="str">
            <v>Сентябрь</v>
          </cell>
          <cell r="B47" t="e">
            <v>#N/A</v>
          </cell>
          <cell r="C47" t="str">
            <v>C</v>
          </cell>
          <cell r="D47" t="str">
            <v>БА</v>
          </cell>
          <cell r="E47">
            <v>0.36</v>
          </cell>
          <cell r="F47" t="str">
            <v>СК00005278</v>
          </cell>
          <cell r="G47" t="str">
            <v>KVC-C10E12-31 (измененная комплектация)</v>
          </cell>
          <cell r="H47">
            <v>18482.32</v>
          </cell>
          <cell r="I47">
            <v>27789.999999999996</v>
          </cell>
          <cell r="J47">
            <v>0.25</v>
          </cell>
          <cell r="K47">
            <v>0</v>
          </cell>
        </row>
        <row r="48">
          <cell r="A48" t="str">
            <v>Завесы</v>
          </cell>
          <cell r="B48" t="e">
            <v>#N/A</v>
          </cell>
          <cell r="C48" t="str">
            <v>KALASHNIKOV</v>
          </cell>
          <cell r="D48">
            <v>0</v>
          </cell>
          <cell r="E48">
            <v>0.36</v>
          </cell>
          <cell r="F48" t="str">
            <v>СК00002433</v>
          </cell>
          <cell r="G48">
            <v>0</v>
          </cell>
          <cell r="H48">
            <v>27733.78</v>
          </cell>
          <cell r="I48">
            <v>43580</v>
          </cell>
          <cell r="J48">
            <v>0.25</v>
          </cell>
          <cell r="K48">
            <v>0</v>
          </cell>
        </row>
        <row r="49">
          <cell r="A49" t="str">
            <v>Сентябрь</v>
          </cell>
          <cell r="B49" t="e">
            <v>#N/A</v>
          </cell>
          <cell r="C49" t="str">
            <v>Артикул Калашников</v>
          </cell>
          <cell r="D49" t="str">
            <v>РРЦ новые 
с 07.08</v>
          </cell>
          <cell r="E49">
            <v>0.36</v>
          </cell>
          <cell r="F49" t="str">
            <v>СК00005282</v>
          </cell>
          <cell r="G49" t="str">
            <v>РРЦ, руб.</v>
          </cell>
          <cell r="H49">
            <v>24824.03</v>
          </cell>
          <cell r="I49">
            <v>37790</v>
          </cell>
          <cell r="J49">
            <v>0.25</v>
          </cell>
          <cell r="K49" t="str">
            <v>РРЦ новые 
с 07.08</v>
          </cell>
        </row>
        <row r="50">
          <cell r="A50" t="str">
            <v>Сентябрь</v>
          </cell>
          <cell r="B50" t="e">
            <v>#N/A</v>
          </cell>
          <cell r="C50" t="str">
            <v>jry</v>
          </cell>
          <cell r="D50" t="str">
            <v>jry</v>
          </cell>
          <cell r="E50">
            <v>0.36</v>
          </cell>
          <cell r="F50" t="str">
            <v>СК00000834</v>
          </cell>
          <cell r="G50" t="str">
            <v>jry</v>
          </cell>
          <cell r="H50">
            <v>27832.66</v>
          </cell>
          <cell r="I50">
            <v>44790</v>
          </cell>
          <cell r="J50">
            <v>0.25</v>
          </cell>
          <cell r="K50" t="str">
            <v>jry</v>
          </cell>
        </row>
        <row r="51">
          <cell r="A51" t="str">
            <v>Сентябрь</v>
          </cell>
          <cell r="B51" t="str">
            <v>СК00000827</v>
          </cell>
          <cell r="C51" t="str">
            <v>KVC-B10E6-01</v>
          </cell>
          <cell r="D51">
            <v>27380</v>
          </cell>
          <cell r="E51">
            <v>0.36</v>
          </cell>
          <cell r="F51" t="str">
            <v>СК00005283</v>
          </cell>
          <cell r="G51">
            <v>26690</v>
          </cell>
          <cell r="H51">
            <v>24898.19</v>
          </cell>
          <cell r="I51">
            <v>38990</v>
          </cell>
          <cell r="J51">
            <v>0.25</v>
          </cell>
          <cell r="K51">
            <v>27380</v>
          </cell>
        </row>
        <row r="52">
          <cell r="A52" t="str">
            <v>Сентябрь</v>
          </cell>
          <cell r="B52" t="str">
            <v>СК00005273</v>
          </cell>
          <cell r="C52" t="str">
            <v>KVC-B10E6-01 (измененная комплектация)</v>
          </cell>
          <cell r="D52">
            <v>21590</v>
          </cell>
          <cell r="E52">
            <v>0.36</v>
          </cell>
          <cell r="F52" t="str">
            <v>СК00000835</v>
          </cell>
          <cell r="G52">
            <v>21190</v>
          </cell>
          <cell r="H52">
            <v>28454.78</v>
          </cell>
          <cell r="I52">
            <v>45290</v>
          </cell>
          <cell r="J52">
            <v>0.25</v>
          </cell>
          <cell r="K52">
            <v>21590</v>
          </cell>
        </row>
        <row r="53">
          <cell r="A53" t="str">
            <v>Сентябрь</v>
          </cell>
          <cell r="B53" t="str">
            <v>СК00000828</v>
          </cell>
          <cell r="C53" t="str">
            <v>KVC-B10E9-31</v>
          </cell>
          <cell r="D53">
            <v>28990</v>
          </cell>
          <cell r="E53">
            <v>0.36</v>
          </cell>
          <cell r="F53" t="str">
            <v>СК00007084</v>
          </cell>
          <cell r="G53">
            <v>27390</v>
          </cell>
          <cell r="H53">
            <v>25522.37</v>
          </cell>
          <cell r="I53">
            <v>39490</v>
          </cell>
          <cell r="J53">
            <v>0.25</v>
          </cell>
          <cell r="K53">
            <v>28990</v>
          </cell>
        </row>
        <row r="54">
          <cell r="A54" t="str">
            <v>Сентябрь</v>
          </cell>
          <cell r="B54" t="str">
            <v>СК00005274</v>
          </cell>
          <cell r="C54" t="str">
            <v>KVC-B10E9-31 (измененная комплектация)</v>
          </cell>
          <cell r="D54">
            <v>23200</v>
          </cell>
          <cell r="E54">
            <v>0.36</v>
          </cell>
          <cell r="F54" t="str">
            <v>СК00000836</v>
          </cell>
          <cell r="G54">
            <v>21890</v>
          </cell>
          <cell r="H54">
            <v>29104.71</v>
          </cell>
          <cell r="I54">
            <v>45980</v>
          </cell>
          <cell r="J54">
            <v>0.25</v>
          </cell>
          <cell r="K54">
            <v>23200</v>
          </cell>
        </row>
        <row r="55">
          <cell r="A55" t="str">
            <v>Сентябрь</v>
          </cell>
          <cell r="B55" t="str">
            <v>СК00000829</v>
          </cell>
          <cell r="C55" t="str">
            <v>KVC-B15E6-01</v>
          </cell>
          <cell r="D55">
            <v>36990</v>
          </cell>
          <cell r="E55">
            <v>0.36</v>
          </cell>
          <cell r="F55" t="str">
            <v>СК00005281</v>
          </cell>
          <cell r="G55">
            <v>34790</v>
          </cell>
          <cell r="H55">
            <v>26170.240000000002</v>
          </cell>
          <cell r="I55">
            <v>39980</v>
          </cell>
          <cell r="J55">
            <v>0.25</v>
          </cell>
          <cell r="K55">
            <v>36990</v>
          </cell>
        </row>
        <row r="56">
          <cell r="A56" t="str">
            <v>Сентябрь</v>
          </cell>
          <cell r="B56" t="str">
            <v>СК00005276</v>
          </cell>
          <cell r="C56" t="str">
            <v>KVC-B15E6-01 (измененная комплектация)</v>
          </cell>
          <cell r="D56">
            <v>31200</v>
          </cell>
          <cell r="E56">
            <v>0.36</v>
          </cell>
          <cell r="F56" t="str">
            <v>СК00000837</v>
          </cell>
          <cell r="G56">
            <v>29290</v>
          </cell>
          <cell r="H56">
            <v>30387.06</v>
          </cell>
          <cell r="I56">
            <v>50990</v>
          </cell>
          <cell r="J56">
            <v>0.25</v>
          </cell>
          <cell r="K56">
            <v>31200</v>
          </cell>
        </row>
        <row r="57">
          <cell r="A57" t="str">
            <v>Сентябрь</v>
          </cell>
          <cell r="B57" t="str">
            <v>СК00000820</v>
          </cell>
          <cell r="C57" t="str">
            <v>KVC-B15E9-31</v>
          </cell>
          <cell r="D57">
            <v>37080</v>
          </cell>
          <cell r="E57">
            <v>0.36</v>
          </cell>
          <cell r="F57" t="str">
            <v>СК00006196</v>
          </cell>
          <cell r="G57">
            <v>34890</v>
          </cell>
          <cell r="H57">
            <v>27496.880000000001</v>
          </cell>
          <cell r="I57">
            <v>44990</v>
          </cell>
          <cell r="J57">
            <v>0.25</v>
          </cell>
          <cell r="K57">
            <v>37080</v>
          </cell>
        </row>
        <row r="58">
          <cell r="A58" t="str">
            <v>Сентябрь</v>
          </cell>
          <cell r="B58" t="str">
            <v>СК00005277</v>
          </cell>
          <cell r="C58" t="str">
            <v>KVC-B15E9-31 (измененная комплектация)</v>
          </cell>
          <cell r="D58">
            <v>31290</v>
          </cell>
          <cell r="E58">
            <v>0.36</v>
          </cell>
          <cell r="F58" t="str">
            <v>СК00000839</v>
          </cell>
          <cell r="G58">
            <v>29390</v>
          </cell>
          <cell r="H58">
            <v>32385.26</v>
          </cell>
          <cell r="I58">
            <v>55590</v>
          </cell>
          <cell r="J58">
            <v>0.25</v>
          </cell>
          <cell r="K58">
            <v>31290</v>
          </cell>
        </row>
        <row r="59">
          <cell r="A59" t="str">
            <v>Сентябрь</v>
          </cell>
          <cell r="B59" t="str">
            <v>СК00000830</v>
          </cell>
          <cell r="C59" t="str">
            <v>KVC-B15E12-31</v>
          </cell>
          <cell r="D59">
            <v>37290</v>
          </cell>
          <cell r="E59">
            <v>0.36</v>
          </cell>
          <cell r="F59" t="str">
            <v>СК00005284</v>
          </cell>
          <cell r="G59">
            <v>33190</v>
          </cell>
          <cell r="H59">
            <v>29407.53</v>
          </cell>
          <cell r="I59">
            <v>49790</v>
          </cell>
          <cell r="J59">
            <v>0.25</v>
          </cell>
          <cell r="K59">
            <v>37290</v>
          </cell>
        </row>
        <row r="60">
          <cell r="A60" t="str">
            <v>Сентябрь</v>
          </cell>
          <cell r="B60" t="str">
            <v>СК00005275</v>
          </cell>
          <cell r="C60" t="str">
            <v>KVC-B15E12-31 (измененная комплектация)</v>
          </cell>
          <cell r="D60">
            <v>31500</v>
          </cell>
          <cell r="E60">
            <v>0.36</v>
          </cell>
          <cell r="F60" t="str">
            <v>СК00000840</v>
          </cell>
          <cell r="G60">
            <v>27690</v>
          </cell>
          <cell r="H60">
            <v>36887.39</v>
          </cell>
          <cell r="I60">
            <v>58290</v>
          </cell>
          <cell r="J60">
            <v>0.25</v>
          </cell>
          <cell r="K60">
            <v>31500</v>
          </cell>
        </row>
        <row r="61">
          <cell r="A61" t="str">
            <v>Сентябрь</v>
          </cell>
          <cell r="B61" t="str">
            <v>СК00000831</v>
          </cell>
          <cell r="C61" t="str">
            <v>KVC-C10E6-01</v>
          </cell>
          <cell r="D61">
            <v>30754.5</v>
          </cell>
          <cell r="E61">
            <v>0.36</v>
          </cell>
          <cell r="F61" t="str">
            <v>СК00005285</v>
          </cell>
          <cell r="G61">
            <v>30990</v>
          </cell>
          <cell r="H61">
            <v>33956.01</v>
          </cell>
          <cell r="I61">
            <v>52490</v>
          </cell>
          <cell r="J61">
            <v>0.25</v>
          </cell>
          <cell r="K61">
            <v>30754.5</v>
          </cell>
        </row>
        <row r="62">
          <cell r="A62" t="str">
            <v>Сентябрь</v>
          </cell>
          <cell r="B62" t="str">
            <v>СК00005279</v>
          </cell>
          <cell r="C62" t="str">
            <v>KVC-C10E6-01 (измененная комплектация)</v>
          </cell>
          <cell r="D62">
            <v>24979.5</v>
          </cell>
          <cell r="E62">
            <v>0.36</v>
          </cell>
          <cell r="F62" t="str">
            <v>СК00000841</v>
          </cell>
          <cell r="G62">
            <v>23790</v>
          </cell>
          <cell r="H62">
            <v>24422.33</v>
          </cell>
          <cell r="I62">
            <v>42990</v>
          </cell>
          <cell r="J62">
            <v>0.25</v>
          </cell>
          <cell r="K62">
            <v>24979.5</v>
          </cell>
        </row>
        <row r="63">
          <cell r="A63" t="str">
            <v>Сентябрь</v>
          </cell>
          <cell r="B63" t="str">
            <v>СК00000832</v>
          </cell>
          <cell r="C63" t="str">
            <v>KVC-C10E9-31</v>
          </cell>
          <cell r="D63">
            <v>31990</v>
          </cell>
          <cell r="E63">
            <v>0.36</v>
          </cell>
          <cell r="F63" t="str">
            <v>СК00000842</v>
          </cell>
          <cell r="G63">
            <v>32090</v>
          </cell>
          <cell r="H63">
            <v>25307.1</v>
          </cell>
          <cell r="I63">
            <v>43990</v>
          </cell>
          <cell r="J63">
            <v>0.25</v>
          </cell>
          <cell r="K63">
            <v>31990</v>
          </cell>
        </row>
        <row r="64">
          <cell r="A64" t="str">
            <v>Сентябрь</v>
          </cell>
          <cell r="B64" t="str">
            <v>СК00005280</v>
          </cell>
          <cell r="C64" t="str">
            <v>KVC-C10E9-31 (измененная комплектация)</v>
          </cell>
          <cell r="D64">
            <v>26190</v>
          </cell>
          <cell r="E64">
            <v>0.36</v>
          </cell>
          <cell r="F64" t="str">
            <v>СК00008325</v>
          </cell>
          <cell r="G64">
            <v>24390</v>
          </cell>
          <cell r="H64">
            <v>22372.63</v>
          </cell>
          <cell r="I64">
            <v>36190</v>
          </cell>
          <cell r="J64">
            <v>0.25</v>
          </cell>
          <cell r="K64">
            <v>26190</v>
          </cell>
        </row>
        <row r="65">
          <cell r="A65" t="str">
            <v>Сентябрь</v>
          </cell>
          <cell r="B65" t="str">
            <v>СК00000833</v>
          </cell>
          <cell r="C65" t="str">
            <v>KVC-C10E12-31</v>
          </cell>
          <cell r="D65">
            <v>33590</v>
          </cell>
          <cell r="E65">
            <v>0.36</v>
          </cell>
          <cell r="F65" t="str">
            <v>СК00000843</v>
          </cell>
          <cell r="G65">
            <v>32390</v>
          </cell>
          <cell r="H65">
            <v>26250.58</v>
          </cell>
          <cell r="I65">
            <v>44590</v>
          </cell>
          <cell r="J65">
            <v>0.25</v>
          </cell>
          <cell r="K65">
            <v>33590</v>
          </cell>
        </row>
        <row r="66">
          <cell r="A66" t="str">
            <v>Сентябрь</v>
          </cell>
          <cell r="B66" t="str">
            <v>СК00005278</v>
          </cell>
          <cell r="C66" t="str">
            <v>KVC-C10E12-31 (измененная комплектация)</v>
          </cell>
          <cell r="D66">
            <v>27790</v>
          </cell>
          <cell r="E66">
            <v>0.36</v>
          </cell>
          <cell r="F66" t="str">
            <v>СК00008327</v>
          </cell>
          <cell r="G66">
            <v>25390</v>
          </cell>
          <cell r="H66">
            <v>23320.23</v>
          </cell>
          <cell r="I66">
            <v>38990</v>
          </cell>
          <cell r="J66">
            <v>0.25</v>
          </cell>
          <cell r="K66">
            <v>27790</v>
          </cell>
        </row>
        <row r="67">
          <cell r="A67" t="str">
            <v>Сентябрь</v>
          </cell>
          <cell r="B67" t="str">
            <v>СК00002433</v>
          </cell>
          <cell r="C67" t="str">
            <v>KVC-C15E6-01</v>
          </cell>
          <cell r="D67">
            <v>43580</v>
          </cell>
          <cell r="E67">
            <v>0.36</v>
          </cell>
          <cell r="F67" t="str">
            <v>СК00000844</v>
          </cell>
          <cell r="G67">
            <v>41390</v>
          </cell>
          <cell r="H67">
            <v>33825.199999999997</v>
          </cell>
          <cell r="I67">
            <v>57990</v>
          </cell>
          <cell r="J67">
            <v>0.25</v>
          </cell>
          <cell r="K67">
            <v>43580</v>
          </cell>
        </row>
        <row r="68">
          <cell r="A68" t="str">
            <v>Сентябрь</v>
          </cell>
          <cell r="B68" t="str">
            <v>СК00005282</v>
          </cell>
          <cell r="C68" t="str">
            <v>KVC-C15E6-01 (измененная комплектация)</v>
          </cell>
          <cell r="D68">
            <v>37790</v>
          </cell>
          <cell r="E68">
            <v>0.36</v>
          </cell>
          <cell r="F68" t="str">
            <v>СК00005648</v>
          </cell>
          <cell r="G68">
            <v>33990</v>
          </cell>
          <cell r="H68">
            <v>30880.43</v>
          </cell>
          <cell r="I68">
            <v>51190</v>
          </cell>
          <cell r="J68">
            <v>0.25</v>
          </cell>
          <cell r="K68">
            <v>37790</v>
          </cell>
        </row>
        <row r="69">
          <cell r="A69" t="str">
            <v>Сентябрь</v>
          </cell>
          <cell r="B69" t="str">
            <v>СК00000834</v>
          </cell>
          <cell r="C69" t="str">
            <v>KVC-C15E9-31</v>
          </cell>
          <cell r="D69">
            <v>44790</v>
          </cell>
          <cell r="E69">
            <v>0.36</v>
          </cell>
          <cell r="F69" t="str">
            <v>СК00000845</v>
          </cell>
          <cell r="G69">
            <v>42490</v>
          </cell>
          <cell r="H69">
            <v>36172.57</v>
          </cell>
          <cell r="I69">
            <v>59990</v>
          </cell>
          <cell r="J69">
            <v>0.25</v>
          </cell>
          <cell r="K69">
            <v>44790</v>
          </cell>
        </row>
        <row r="70">
          <cell r="A70" t="str">
            <v>Сентябрь</v>
          </cell>
          <cell r="B70" t="str">
            <v>СК00005283</v>
          </cell>
          <cell r="C70" t="str">
            <v>KVC-C15E9-31 (измененная комплектация)</v>
          </cell>
          <cell r="D70">
            <v>38990</v>
          </cell>
          <cell r="E70">
            <v>0.36</v>
          </cell>
          <cell r="F70" t="str">
            <v>СК00005967</v>
          </cell>
          <cell r="G70">
            <v>36690</v>
          </cell>
          <cell r="H70">
            <v>33224.71</v>
          </cell>
          <cell r="I70">
            <v>52990</v>
          </cell>
          <cell r="J70">
            <v>0.25</v>
          </cell>
          <cell r="K70">
            <v>38990</v>
          </cell>
        </row>
        <row r="71">
          <cell r="A71" t="str">
            <v>Сентябрь</v>
          </cell>
          <cell r="B71" t="str">
            <v>СК00000835</v>
          </cell>
          <cell r="C71" t="str">
            <v>KVC-C15E12-31</v>
          </cell>
          <cell r="D71">
            <v>45290</v>
          </cell>
          <cell r="E71">
            <v>0.36</v>
          </cell>
          <cell r="F71" t="str">
            <v>СК00000846</v>
          </cell>
          <cell r="G71">
            <v>44090</v>
          </cell>
          <cell r="H71">
            <v>36247.760000000002</v>
          </cell>
          <cell r="I71">
            <v>61050</v>
          </cell>
          <cell r="J71">
            <v>0.25</v>
          </cell>
          <cell r="K71">
            <v>45290</v>
          </cell>
        </row>
        <row r="72">
          <cell r="A72" t="str">
            <v>Сентябрь</v>
          </cell>
          <cell r="B72" t="str">
            <v>СК00007084</v>
          </cell>
          <cell r="C72" t="str">
            <v>KVC-C15E12-31 (измененная комплектация)</v>
          </cell>
          <cell r="D72">
            <v>39490</v>
          </cell>
          <cell r="E72">
            <v>0.36</v>
          </cell>
          <cell r="F72" t="str">
            <v>СК00005968</v>
          </cell>
          <cell r="G72">
            <v>36790</v>
          </cell>
          <cell r="H72">
            <v>33304.019999999997</v>
          </cell>
          <cell r="I72">
            <v>54190</v>
          </cell>
          <cell r="J72">
            <v>0.25</v>
          </cell>
          <cell r="K72">
            <v>39490</v>
          </cell>
        </row>
        <row r="73">
          <cell r="A73" t="str">
            <v>Сентябрь</v>
          </cell>
          <cell r="B73" t="str">
            <v>СК00000836</v>
          </cell>
          <cell r="C73" t="str">
            <v>KVC-C15E15-31</v>
          </cell>
          <cell r="D73">
            <v>45980</v>
          </cell>
          <cell r="E73">
            <v>0.36</v>
          </cell>
          <cell r="F73" t="str">
            <v>СК00000847</v>
          </cell>
          <cell r="G73">
            <v>44490</v>
          </cell>
          <cell r="H73">
            <v>39064.81</v>
          </cell>
          <cell r="I73">
            <v>67990</v>
          </cell>
          <cell r="J73">
            <v>0.25</v>
          </cell>
          <cell r="K73">
            <v>45980</v>
          </cell>
        </row>
        <row r="74">
          <cell r="A74" t="str">
            <v>Сентябрь</v>
          </cell>
          <cell r="B74" t="str">
            <v>СК00005281</v>
          </cell>
          <cell r="C74" t="str">
            <v>KVC-C15E15-31 (измененная комплектация)</v>
          </cell>
          <cell r="D74">
            <v>39980</v>
          </cell>
          <cell r="E74">
            <v>0.36</v>
          </cell>
          <cell r="F74" t="str">
            <v>СК00005969</v>
          </cell>
          <cell r="G74">
            <v>36990</v>
          </cell>
          <cell r="H74">
            <v>36135.49</v>
          </cell>
          <cell r="I74">
            <v>62150</v>
          </cell>
          <cell r="J74">
            <v>0.25</v>
          </cell>
          <cell r="K74">
            <v>39980</v>
          </cell>
        </row>
        <row r="75">
          <cell r="A75" t="str">
            <v>Сентябрь</v>
          </cell>
          <cell r="B75" t="str">
            <v>СК00000837</v>
          </cell>
          <cell r="C75" t="str">
            <v>KVC-C20E12-31</v>
          </cell>
          <cell r="D75">
            <v>49864.5</v>
          </cell>
          <cell r="E75">
            <v>0.36</v>
          </cell>
          <cell r="F75" t="str">
            <v>СК00000848</v>
          </cell>
          <cell r="G75">
            <v>49890</v>
          </cell>
          <cell r="H75">
            <v>41564.620000000003</v>
          </cell>
          <cell r="I75">
            <v>71590</v>
          </cell>
          <cell r="J75">
            <v>0.25</v>
          </cell>
          <cell r="K75">
            <v>49864.5</v>
          </cell>
        </row>
        <row r="76">
          <cell r="A76" t="str">
            <v>Сентябрь</v>
          </cell>
          <cell r="B76" t="str">
            <v>СК00006196</v>
          </cell>
          <cell r="C76" t="str">
            <v>KVC-C20E12-31 (измененная комплектация)</v>
          </cell>
          <cell r="D76">
            <v>44089.5</v>
          </cell>
          <cell r="E76">
            <v>0.36</v>
          </cell>
          <cell r="F76" t="str">
            <v>СК00006281</v>
          </cell>
          <cell r="G76">
            <v>41990</v>
          </cell>
          <cell r="H76">
            <v>38634.269999999997</v>
          </cell>
          <cell r="I76">
            <v>65790</v>
          </cell>
          <cell r="J76">
            <v>0.25</v>
          </cell>
          <cell r="K76">
            <v>44089.5</v>
          </cell>
        </row>
        <row r="77">
          <cell r="A77" t="str">
            <v>Сентябрь</v>
          </cell>
          <cell r="B77" t="str">
            <v>СК00000839</v>
          </cell>
          <cell r="C77" t="str">
            <v>KVC-C20E18-31</v>
          </cell>
          <cell r="D77">
            <v>53590</v>
          </cell>
          <cell r="E77">
            <v>0.36</v>
          </cell>
          <cell r="F77" t="str">
            <v>СК00000849</v>
          </cell>
          <cell r="G77">
            <v>54090</v>
          </cell>
          <cell r="H77">
            <v>44754.53</v>
          </cell>
          <cell r="I77">
            <v>73990</v>
          </cell>
          <cell r="J77">
            <v>0.25</v>
          </cell>
          <cell r="K77">
            <v>53590</v>
          </cell>
        </row>
        <row r="78">
          <cell r="A78" t="str">
            <v>Сентябрь</v>
          </cell>
          <cell r="B78" t="str">
            <v>СК00005284</v>
          </cell>
          <cell r="C78" t="str">
            <v>KVC-C20E18-31 (измененная комплектация)</v>
          </cell>
          <cell r="D78">
            <v>47790</v>
          </cell>
          <cell r="E78">
            <v>0.36</v>
          </cell>
          <cell r="F78" t="str">
            <v>СК00005970</v>
          </cell>
          <cell r="G78">
            <v>42090</v>
          </cell>
          <cell r="H78">
            <v>41825.21</v>
          </cell>
          <cell r="I78">
            <v>67990</v>
          </cell>
          <cell r="J78">
            <v>0.25</v>
          </cell>
          <cell r="K78">
            <v>47790</v>
          </cell>
        </row>
        <row r="79">
          <cell r="A79" t="str">
            <v>Сентябрь</v>
          </cell>
          <cell r="B79" t="str">
            <v>СК00000840</v>
          </cell>
          <cell r="C79" t="str">
            <v>KVC-C20E24-31</v>
          </cell>
          <cell r="D79">
            <v>58290</v>
          </cell>
          <cell r="E79">
            <v>0.36</v>
          </cell>
          <cell r="F79" t="str">
            <v>СК00000838</v>
          </cell>
          <cell r="G79">
            <v>51890</v>
          </cell>
          <cell r="H79">
            <v>19566.91</v>
          </cell>
          <cell r="I79">
            <v>34309.59375</v>
          </cell>
          <cell r="J79">
            <v>0.25</v>
          </cell>
          <cell r="K79">
            <v>58290</v>
          </cell>
        </row>
        <row r="80">
          <cell r="A80" t="str">
            <v>Сентябрь</v>
          </cell>
          <cell r="B80" t="str">
            <v>СК00005285</v>
          </cell>
          <cell r="C80" t="str">
            <v>KVC-C20E24-31 (измененная комплектация)</v>
          </cell>
          <cell r="D80">
            <v>52490</v>
          </cell>
          <cell r="E80">
            <v>0.36</v>
          </cell>
          <cell r="F80" t="str">
            <v>СК00005267</v>
          </cell>
          <cell r="G80">
            <v>46390</v>
          </cell>
          <cell r="H80">
            <v>16929.080000000002</v>
          </cell>
          <cell r="I80">
            <v>31589.999999999996</v>
          </cell>
          <cell r="J80">
            <v>0.25</v>
          </cell>
          <cell r="K80">
            <v>52490</v>
          </cell>
        </row>
        <row r="81">
          <cell r="A81" t="str">
            <v>Сентябрь</v>
          </cell>
          <cell r="B81" t="str">
            <v>СК00000841</v>
          </cell>
          <cell r="C81" t="str">
            <v>KVC-D10E9-31</v>
          </cell>
          <cell r="D81">
            <v>38629.5</v>
          </cell>
          <cell r="E81">
            <v>0.36</v>
          </cell>
          <cell r="F81" t="str">
            <v>СК00005268</v>
          </cell>
          <cell r="G81">
            <v>41790</v>
          </cell>
          <cell r="H81">
            <v>23706.48</v>
          </cell>
          <cell r="I81">
            <v>42590</v>
          </cell>
          <cell r="J81">
            <v>0.25</v>
          </cell>
          <cell r="K81">
            <v>38629.5</v>
          </cell>
        </row>
        <row r="82">
          <cell r="A82" t="str">
            <v>Сентябрь</v>
          </cell>
          <cell r="B82" t="str">
            <v>СК00000842</v>
          </cell>
          <cell r="C82" t="str">
            <v>KVC-D10E12-31</v>
          </cell>
          <cell r="D82">
            <v>41590</v>
          </cell>
          <cell r="E82">
            <v>0.36</v>
          </cell>
          <cell r="F82" t="str">
            <v>СК00000851</v>
          </cell>
          <cell r="G82">
            <v>41990</v>
          </cell>
          <cell r="H82">
            <v>27300.15</v>
          </cell>
          <cell r="I82">
            <v>47990</v>
          </cell>
          <cell r="J82">
            <v>0.25</v>
          </cell>
          <cell r="K82">
            <v>41590</v>
          </cell>
        </row>
        <row r="83">
          <cell r="A83" t="str">
            <v>Сентябрь</v>
          </cell>
          <cell r="B83" t="str">
            <v>СК00008325</v>
          </cell>
          <cell r="C83" t="str">
            <v>KVC-D10E12-31 (измененная комплектация)</v>
          </cell>
          <cell r="D83">
            <v>35790</v>
          </cell>
          <cell r="E83">
            <v>0.36</v>
          </cell>
          <cell r="F83" t="str">
            <v>СК00005269</v>
          </cell>
          <cell r="G83">
            <v>31390</v>
          </cell>
          <cell r="H83">
            <v>25204.1</v>
          </cell>
          <cell r="I83">
            <v>39990</v>
          </cell>
          <cell r="J83">
            <v>0.25</v>
          </cell>
          <cell r="K83">
            <v>35790</v>
          </cell>
        </row>
        <row r="84">
          <cell r="A84" t="str">
            <v>Сентябрь</v>
          </cell>
          <cell r="B84" t="str">
            <v>СК00000843</v>
          </cell>
          <cell r="C84" t="str">
            <v>KVC-D10E18-31</v>
          </cell>
          <cell r="D84">
            <v>43990</v>
          </cell>
          <cell r="E84">
            <v>0.36</v>
          </cell>
          <cell r="F84" t="str">
            <v>СК00000853</v>
          </cell>
          <cell r="G84">
            <v>43990</v>
          </cell>
          <cell r="H84">
            <v>34255.74</v>
          </cell>
          <cell r="I84">
            <v>58950</v>
          </cell>
          <cell r="J84">
            <v>0.25</v>
          </cell>
          <cell r="K84">
            <v>43990</v>
          </cell>
        </row>
        <row r="85">
          <cell r="A85" t="str">
            <v>Сентябрь</v>
          </cell>
          <cell r="B85" t="str">
            <v>СК00008327</v>
          </cell>
          <cell r="C85" t="str">
            <v>KVC-D10E18-31 (измененная комплектация)</v>
          </cell>
          <cell r="D85">
            <v>37990</v>
          </cell>
          <cell r="E85">
            <v>0.36</v>
          </cell>
          <cell r="F85" t="str">
            <v>СК00005270</v>
          </cell>
          <cell r="G85">
            <v>32690</v>
          </cell>
          <cell r="H85">
            <v>31437.66</v>
          </cell>
          <cell r="I85">
            <v>51150</v>
          </cell>
          <cell r="J85">
            <v>0.25</v>
          </cell>
          <cell r="K85">
            <v>37990</v>
          </cell>
        </row>
        <row r="86">
          <cell r="A86" t="str">
            <v>Сентябрь</v>
          </cell>
          <cell r="B86" t="str">
            <v>СК00000844</v>
          </cell>
          <cell r="C86" t="str">
            <v>KVC-D15E12-31</v>
          </cell>
          <cell r="D86">
            <v>54990</v>
          </cell>
          <cell r="E86">
            <v>0.36</v>
          </cell>
          <cell r="F86" t="str">
            <v>СК00000857</v>
          </cell>
          <cell r="G86">
            <v>56390</v>
          </cell>
          <cell r="H86">
            <v>46128.55</v>
          </cell>
          <cell r="I86">
            <v>75950</v>
          </cell>
          <cell r="J86">
            <v>0.25</v>
          </cell>
          <cell r="K86">
            <v>54990</v>
          </cell>
        </row>
        <row r="87">
          <cell r="A87" t="str">
            <v>Сентябрь</v>
          </cell>
          <cell r="B87" t="str">
            <v>СК00005648</v>
          </cell>
          <cell r="C87" t="str">
            <v>KVC-D15E12-31 (измененная комплектация)</v>
          </cell>
          <cell r="D87">
            <v>49190</v>
          </cell>
          <cell r="E87">
            <v>0.36</v>
          </cell>
          <cell r="F87" t="str">
            <v>СК00005271</v>
          </cell>
          <cell r="G87">
            <v>43490</v>
          </cell>
          <cell r="H87">
            <v>43308.41</v>
          </cell>
          <cell r="I87">
            <v>70150</v>
          </cell>
          <cell r="J87">
            <v>0.25</v>
          </cell>
          <cell r="K87">
            <v>49190</v>
          </cell>
        </row>
        <row r="88">
          <cell r="A88" t="str">
            <v>Сентябрь</v>
          </cell>
          <cell r="B88" t="str">
            <v>СК00000845</v>
          </cell>
          <cell r="C88" t="str">
            <v>KVC-D15E18-31</v>
          </cell>
          <cell r="D88">
            <v>57990</v>
          </cell>
          <cell r="E88">
            <v>0.36</v>
          </cell>
          <cell r="F88" t="str">
            <v>СК00000860</v>
          </cell>
          <cell r="G88">
            <v>58790</v>
          </cell>
          <cell r="H88">
            <v>31904.25</v>
          </cell>
          <cell r="I88">
            <v>55950</v>
          </cell>
          <cell r="J88">
            <v>0.25</v>
          </cell>
          <cell r="K88">
            <v>57990</v>
          </cell>
        </row>
        <row r="89">
          <cell r="A89" t="str">
            <v>Сентябрь</v>
          </cell>
          <cell r="B89" t="str">
            <v>СК00005967</v>
          </cell>
          <cell r="C89" t="str">
            <v>KVC-D15E18-31 (измененная комплектация)</v>
          </cell>
          <cell r="D89">
            <v>51990</v>
          </cell>
          <cell r="E89">
            <v>0.36</v>
          </cell>
          <cell r="F89" t="str">
            <v>СК00005966</v>
          </cell>
          <cell r="G89">
            <v>46590</v>
          </cell>
          <cell r="H89">
            <v>29374.57</v>
          </cell>
          <cell r="I89">
            <v>46150</v>
          </cell>
          <cell r="J89">
            <v>0.25</v>
          </cell>
          <cell r="K89">
            <v>51990</v>
          </cell>
        </row>
        <row r="90">
          <cell r="A90" t="str">
            <v>Сентябрь</v>
          </cell>
          <cell r="B90" t="str">
            <v>СК00000846</v>
          </cell>
          <cell r="C90" t="str">
            <v xml:space="preserve">KVC-D15E24-31 </v>
          </cell>
          <cell r="D90">
            <v>58990</v>
          </cell>
          <cell r="E90">
            <v>0.36</v>
          </cell>
          <cell r="F90" t="str">
            <v>СК00000863</v>
          </cell>
          <cell r="G90">
            <v>59890</v>
          </cell>
          <cell r="H90">
            <v>39663.24</v>
          </cell>
          <cell r="I90">
            <v>74950</v>
          </cell>
          <cell r="J90">
            <v>0.25</v>
          </cell>
          <cell r="K90">
            <v>58990</v>
          </cell>
        </row>
        <row r="91">
          <cell r="A91" t="str">
            <v>Сентябрь</v>
          </cell>
          <cell r="B91" t="str">
            <v>СК00005968</v>
          </cell>
          <cell r="C91" t="str">
            <v>KVC-D15E24-31 (измененная комплектация)</v>
          </cell>
          <cell r="D91">
            <v>52990</v>
          </cell>
          <cell r="E91">
            <v>0.36</v>
          </cell>
          <cell r="F91" t="str">
            <v>СК00006850</v>
          </cell>
          <cell r="G91">
            <v>46690</v>
          </cell>
          <cell r="H91">
            <v>36848.25</v>
          </cell>
          <cell r="I91">
            <v>65150</v>
          </cell>
          <cell r="J91">
            <v>0.25</v>
          </cell>
          <cell r="K91">
            <v>52990</v>
          </cell>
        </row>
        <row r="92">
          <cell r="A92" t="str">
            <v>Сентябрь</v>
          </cell>
          <cell r="B92" t="str">
            <v>СК00000847</v>
          </cell>
          <cell r="C92" t="str">
            <v>KVC-D20E18-31</v>
          </cell>
          <cell r="D92">
            <v>63950</v>
          </cell>
          <cell r="E92">
            <v>0.36</v>
          </cell>
          <cell r="F92" t="str">
            <v>СК00000864</v>
          </cell>
          <cell r="G92">
            <v>66590</v>
          </cell>
          <cell r="H92">
            <v>50270.18</v>
          </cell>
          <cell r="I92">
            <v>83590</v>
          </cell>
          <cell r="J92">
            <v>0.25</v>
          </cell>
          <cell r="K92">
            <v>63950</v>
          </cell>
        </row>
        <row r="93">
          <cell r="A93" t="str">
            <v>Сентябрь</v>
          </cell>
          <cell r="B93" t="str">
            <v>СК00005969</v>
          </cell>
          <cell r="C93" t="str">
            <v>KVC-D20E18-31 (измененная комплектация)</v>
          </cell>
          <cell r="D93">
            <v>58150</v>
          </cell>
          <cell r="E93">
            <v>0.36</v>
          </cell>
          <cell r="F93" t="str">
            <v>СК00006851</v>
          </cell>
          <cell r="G93">
            <v>52490</v>
          </cell>
          <cell r="H93">
            <v>47456.22</v>
          </cell>
          <cell r="I93">
            <v>77150</v>
          </cell>
          <cell r="J93">
            <v>0.25</v>
          </cell>
          <cell r="K93">
            <v>58150</v>
          </cell>
        </row>
        <row r="94">
          <cell r="A94" t="str">
            <v>Сентябрь</v>
          </cell>
          <cell r="B94" t="str">
            <v>СК00000848</v>
          </cell>
          <cell r="C94" t="str">
            <v>KVC-D20E24-31</v>
          </cell>
          <cell r="D94">
            <v>67780</v>
          </cell>
          <cell r="E94">
            <v>0.36</v>
          </cell>
          <cell r="F94" t="str">
            <v>СК00008148</v>
          </cell>
          <cell r="G94">
            <v>70590</v>
          </cell>
          <cell r="H94">
            <v>13094.39</v>
          </cell>
          <cell r="I94">
            <v>26550</v>
          </cell>
          <cell r="J94">
            <v>0.25</v>
          </cell>
          <cell r="K94">
            <v>67780</v>
          </cell>
        </row>
        <row r="95">
          <cell r="A95" t="str">
            <v>Сентябрь</v>
          </cell>
          <cell r="B95" t="str">
            <v>СК00006281</v>
          </cell>
          <cell r="C95" t="str">
            <v>KVC-D20E24-31 (измененная комплектация)</v>
          </cell>
          <cell r="D95">
            <v>61990</v>
          </cell>
          <cell r="E95">
            <v>0.36</v>
          </cell>
          <cell r="F95" t="str">
            <v>СК00008324</v>
          </cell>
          <cell r="G95">
            <v>55990</v>
          </cell>
          <cell r="H95">
            <v>17086.669999999998</v>
          </cell>
          <cell r="I95">
            <v>34550</v>
          </cell>
          <cell r="J95">
            <v>0.25</v>
          </cell>
          <cell r="K95">
            <v>61990</v>
          </cell>
        </row>
        <row r="96">
          <cell r="A96" t="str">
            <v>Сентябрь</v>
          </cell>
          <cell r="B96" t="str">
            <v>СК00000849</v>
          </cell>
          <cell r="C96" t="str">
            <v>KVC-D20E36-31</v>
          </cell>
          <cell r="D96">
            <v>71590</v>
          </cell>
          <cell r="E96">
            <v>0.36</v>
          </cell>
          <cell r="F96" t="str">
            <v>СК00000855</v>
          </cell>
          <cell r="G96">
            <v>72490</v>
          </cell>
          <cell r="H96">
            <v>17512.060000000001</v>
          </cell>
          <cell r="I96">
            <v>31683.40625</v>
          </cell>
          <cell r="J96">
            <v>0.25</v>
          </cell>
          <cell r="K96">
            <v>71590</v>
          </cell>
        </row>
        <row r="97">
          <cell r="A97" t="str">
            <v>Сентябрь</v>
          </cell>
          <cell r="B97" t="str">
            <v>СК00005970</v>
          </cell>
          <cell r="C97" t="str">
            <v>KVC-D20E36-31 (измененная комплектация)</v>
          </cell>
          <cell r="D97">
            <v>65790</v>
          </cell>
          <cell r="E97">
            <v>0.36</v>
          </cell>
          <cell r="F97" t="str">
            <v>СК00006363</v>
          </cell>
          <cell r="G97">
            <v>58690</v>
          </cell>
          <cell r="H97">
            <v>14674.41</v>
          </cell>
          <cell r="I97">
            <v>25853.40625</v>
          </cell>
          <cell r="J97">
            <v>0.25</v>
          </cell>
          <cell r="K97">
            <v>65790</v>
          </cell>
        </row>
        <row r="98">
          <cell r="A98" t="str">
            <v>Сентябрь</v>
          </cell>
          <cell r="B98" t="str">
            <v>СК00000838</v>
          </cell>
          <cell r="C98" t="str">
            <v>KVC-B10W8-11</v>
          </cell>
          <cell r="D98">
            <v>34309.599999999999</v>
          </cell>
          <cell r="E98">
            <v>0.36</v>
          </cell>
          <cell r="F98" t="str">
            <v>СК00000856</v>
          </cell>
          <cell r="G98">
            <v>32990</v>
          </cell>
          <cell r="H98">
            <v>23184.27</v>
          </cell>
          <cell r="I98">
            <v>40269.40625</v>
          </cell>
          <cell r="J98">
            <v>0.25</v>
          </cell>
          <cell r="K98">
            <v>34309.599999999999</v>
          </cell>
        </row>
        <row r="99">
          <cell r="A99" t="str">
            <v>Сентябрь</v>
          </cell>
          <cell r="B99" t="str">
            <v>СК00005267</v>
          </cell>
          <cell r="C99" t="str">
            <v>KVC-B10W8-11 (измененная комплектация)</v>
          </cell>
          <cell r="D99">
            <v>28190</v>
          </cell>
          <cell r="E99">
            <v>0.36</v>
          </cell>
          <cell r="F99" t="str">
            <v>СК00005232</v>
          </cell>
          <cell r="G99">
            <v>30090</v>
          </cell>
          <cell r="H99">
            <v>19987.150000000001</v>
          </cell>
          <cell r="I99">
            <v>34439.40625</v>
          </cell>
          <cell r="J99">
            <v>0.25</v>
          </cell>
          <cell r="K99">
            <v>28190</v>
          </cell>
        </row>
        <row r="100">
          <cell r="A100" t="str">
            <v>Сентябрь</v>
          </cell>
          <cell r="B100" t="str">
            <v>СК00005268</v>
          </cell>
          <cell r="C100" t="str">
            <v>KVC-B15W14-11 (измененная комплектация)</v>
          </cell>
          <cell r="D100">
            <v>39160</v>
          </cell>
          <cell r="E100">
            <v>0.36</v>
          </cell>
          <cell r="F100" t="str">
            <v>СК00000858</v>
          </cell>
          <cell r="G100">
            <v>41690</v>
          </cell>
          <cell r="H100">
            <v>26523.53</v>
          </cell>
          <cell r="I100">
            <v>43990</v>
          </cell>
          <cell r="J100">
            <v>0.25</v>
          </cell>
          <cell r="K100">
            <v>39160</v>
          </cell>
        </row>
        <row r="101">
          <cell r="A101" t="str">
            <v>Сентябрь</v>
          </cell>
          <cell r="B101" t="str">
            <v>СК00000851</v>
          </cell>
          <cell r="C101" t="str">
            <v>KVC-C10W12-11</v>
          </cell>
          <cell r="D101">
            <v>45950</v>
          </cell>
          <cell r="E101">
            <v>0.36</v>
          </cell>
          <cell r="F101" t="str">
            <v>СК00007384</v>
          </cell>
          <cell r="G101">
            <v>47290</v>
          </cell>
          <cell r="H101">
            <v>23324.35</v>
          </cell>
          <cell r="I101">
            <v>39315.40625</v>
          </cell>
          <cell r="J101">
            <v>0.25</v>
          </cell>
          <cell r="K101">
            <v>45950</v>
          </cell>
        </row>
        <row r="102">
          <cell r="A102" t="str">
            <v>Сентябрь</v>
          </cell>
          <cell r="B102" t="str">
            <v>СК00005269</v>
          </cell>
          <cell r="C102" t="str">
            <v>KVC-C10W12-11 (измененная комплектация)</v>
          </cell>
          <cell r="D102">
            <v>40150</v>
          </cell>
          <cell r="E102">
            <v>0.36</v>
          </cell>
          <cell r="F102" t="str">
            <v>СК00000859</v>
          </cell>
          <cell r="G102">
            <v>36490</v>
          </cell>
          <cell r="H102">
            <v>20391.939999999999</v>
          </cell>
          <cell r="I102">
            <v>33990</v>
          </cell>
          <cell r="J102">
            <v>0.25</v>
          </cell>
          <cell r="K102">
            <v>40150</v>
          </cell>
        </row>
        <row r="103">
          <cell r="A103" t="str">
            <v>Сентябрь</v>
          </cell>
          <cell r="B103" t="str">
            <v>СК00000853</v>
          </cell>
          <cell r="C103" t="str">
            <v>KVC-C15W20-11</v>
          </cell>
          <cell r="D103">
            <v>55950</v>
          </cell>
          <cell r="E103">
            <v>0.36</v>
          </cell>
          <cell r="F103" t="str">
            <v>СК00008337</v>
          </cell>
          <cell r="G103">
            <v>57790</v>
          </cell>
          <cell r="H103">
            <v>17714.97</v>
          </cell>
          <cell r="I103">
            <v>28189.999999999996</v>
          </cell>
          <cell r="J103">
            <v>0.25</v>
          </cell>
          <cell r="K103">
            <v>55950</v>
          </cell>
        </row>
        <row r="104">
          <cell r="A104" t="str">
            <v>Сентябрь</v>
          </cell>
          <cell r="B104" t="str">
            <v>СК00005270</v>
          </cell>
          <cell r="C104" t="str">
            <v>KVC-C15W20-11 (измененная комплектация)</v>
          </cell>
          <cell r="D104">
            <v>50150</v>
          </cell>
          <cell r="E104">
            <v>0.36</v>
          </cell>
          <cell r="F104" t="str">
            <v>СК00000861</v>
          </cell>
          <cell r="G104">
            <v>44490</v>
          </cell>
          <cell r="H104">
            <v>25736.61</v>
          </cell>
          <cell r="I104">
            <v>45990</v>
          </cell>
          <cell r="J104">
            <v>0.25</v>
          </cell>
          <cell r="K104">
            <v>50150</v>
          </cell>
        </row>
        <row r="105">
          <cell r="A105" t="str">
            <v>Сентябрь</v>
          </cell>
          <cell r="B105" t="str">
            <v>СК00000857</v>
          </cell>
          <cell r="C105" t="str">
            <v>KVC-C20W30-11</v>
          </cell>
          <cell r="D105">
            <v>73950</v>
          </cell>
          <cell r="E105">
            <v>0.36</v>
          </cell>
          <cell r="F105" t="str">
            <v>СК00005976</v>
          </cell>
          <cell r="G105">
            <v>73490</v>
          </cell>
          <cell r="H105">
            <v>22787.72</v>
          </cell>
          <cell r="I105">
            <v>39590</v>
          </cell>
          <cell r="J105">
            <v>0.25</v>
          </cell>
          <cell r="K105">
            <v>73950</v>
          </cell>
        </row>
        <row r="106">
          <cell r="A106" t="str">
            <v>Сентябрь</v>
          </cell>
          <cell r="B106" t="str">
            <v>СК00005271</v>
          </cell>
          <cell r="C106" t="str">
            <v>KVC-C20W30-11 (измененная комплектация)</v>
          </cell>
          <cell r="D106">
            <v>68150</v>
          </cell>
          <cell r="E106">
            <v>0.36</v>
          </cell>
          <cell r="F106" t="str">
            <v>СК00000862</v>
          </cell>
          <cell r="G106">
            <v>62290</v>
          </cell>
          <cell r="H106">
            <v>32699.41</v>
          </cell>
          <cell r="I106">
            <v>53779.999999999993</v>
          </cell>
          <cell r="J106">
            <v>0.25</v>
          </cell>
          <cell r="K106">
            <v>68150</v>
          </cell>
        </row>
        <row r="107">
          <cell r="A107" t="str">
            <v>Сентябрь</v>
          </cell>
          <cell r="B107" t="str">
            <v>СК00000860</v>
          </cell>
          <cell r="C107" t="str">
            <v>KVC-D10W20-11</v>
          </cell>
          <cell r="D107">
            <v>53950</v>
          </cell>
          <cell r="E107">
            <v>0.36</v>
          </cell>
          <cell r="F107" t="str">
            <v>СК00005818</v>
          </cell>
          <cell r="G107">
            <v>54590</v>
          </cell>
          <cell r="H107">
            <v>29445.64</v>
          </cell>
          <cell r="I107">
            <v>47990</v>
          </cell>
          <cell r="J107">
            <v>0.25</v>
          </cell>
          <cell r="K107">
            <v>53950</v>
          </cell>
        </row>
        <row r="108">
          <cell r="A108" t="str">
            <v>Сентябрь</v>
          </cell>
          <cell r="B108" t="str">
            <v>СК00005966</v>
          </cell>
          <cell r="C108" t="str">
            <v>KVC-D10W20-11 (измененная комплектация)</v>
          </cell>
          <cell r="D108">
            <v>48150</v>
          </cell>
          <cell r="E108">
            <v>0.36</v>
          </cell>
          <cell r="F108" t="str">
            <v>СК00008721</v>
          </cell>
          <cell r="G108">
            <v>39990</v>
          </cell>
          <cell r="H108">
            <v>46442.7</v>
          </cell>
          <cell r="I108">
            <v>82590</v>
          </cell>
          <cell r="J108">
            <v>0.25</v>
          </cell>
          <cell r="K108">
            <v>48150</v>
          </cell>
        </row>
        <row r="109">
          <cell r="A109" t="str">
            <v>Сентябрь</v>
          </cell>
          <cell r="B109" t="str">
            <v>СК00000863</v>
          </cell>
          <cell r="C109" t="str">
            <v xml:space="preserve">KVC-D15W33-11 </v>
          </cell>
          <cell r="D109">
            <v>72950</v>
          </cell>
          <cell r="E109">
            <v>0.36</v>
          </cell>
          <cell r="F109" t="str">
            <v>СК00008722</v>
          </cell>
          <cell r="G109">
            <v>73490</v>
          </cell>
          <cell r="H109">
            <v>62543.66</v>
          </cell>
          <cell r="I109">
            <v>113590.00000000001</v>
          </cell>
          <cell r="J109">
            <v>0.25</v>
          </cell>
          <cell r="K109">
            <v>72950</v>
          </cell>
        </row>
        <row r="110">
          <cell r="A110" t="str">
            <v>Сентябрь</v>
          </cell>
          <cell r="B110" t="str">
            <v>СК00006850</v>
          </cell>
          <cell r="C110" t="str">
            <v>KVC-D15W33-11 (измененная комплектация)</v>
          </cell>
          <cell r="D110">
            <v>67150</v>
          </cell>
          <cell r="E110">
            <v>0.36</v>
          </cell>
          <cell r="F110" t="str">
            <v>СК00008171</v>
          </cell>
          <cell r="G110">
            <v>53090</v>
          </cell>
          <cell r="H110">
            <v>55652.959999999999</v>
          </cell>
          <cell r="I110">
            <v>98590</v>
          </cell>
          <cell r="J110">
            <v>0.25</v>
          </cell>
          <cell r="K110">
            <v>67150</v>
          </cell>
        </row>
        <row r="111">
          <cell r="A111" t="str">
            <v>Сентябрь</v>
          </cell>
          <cell r="B111" t="str">
            <v>СК00000864</v>
          </cell>
          <cell r="C111" t="str">
            <v xml:space="preserve">KVC-D20W50-11 </v>
          </cell>
          <cell r="D111">
            <v>83590</v>
          </cell>
          <cell r="E111">
            <v>0.36</v>
          </cell>
          <cell r="F111" t="str">
            <v>СК00008725</v>
          </cell>
          <cell r="G111">
            <v>82490</v>
          </cell>
          <cell r="H111">
            <v>67062.27</v>
          </cell>
          <cell r="I111">
            <v>118990.00000000001</v>
          </cell>
          <cell r="J111">
            <v>0.25</v>
          </cell>
          <cell r="K111">
            <v>83590</v>
          </cell>
        </row>
        <row r="112">
          <cell r="A112" t="str">
            <v>Сентябрь</v>
          </cell>
          <cell r="B112" t="str">
            <v>СК00006851</v>
          </cell>
          <cell r="C112" t="str">
            <v>KVC-D20W50-11 (измененная комплектация)</v>
          </cell>
          <cell r="D112">
            <v>77790</v>
          </cell>
          <cell r="E112">
            <v>0.36</v>
          </cell>
          <cell r="F112" t="str">
            <v>СК00008723</v>
          </cell>
          <cell r="G112">
            <v>66390</v>
          </cell>
          <cell r="H112">
            <v>37858.68</v>
          </cell>
          <cell r="I112">
            <v>65990</v>
          </cell>
          <cell r="J112">
            <v>0.25</v>
          </cell>
          <cell r="K112">
            <v>77790</v>
          </cell>
        </row>
        <row r="113">
          <cell r="A113" t="str">
            <v>Сентябрь</v>
          </cell>
          <cell r="B113" t="str">
            <v>СК00008148</v>
          </cell>
          <cell r="C113" t="str">
            <v>KVC-B10V-11 (измененная комплектация)</v>
          </cell>
          <cell r="D113">
            <v>23733.4</v>
          </cell>
          <cell r="E113">
            <v>0.36</v>
          </cell>
          <cell r="F113" t="str">
            <v>СК00008724</v>
          </cell>
          <cell r="G113">
            <v>25490</v>
          </cell>
          <cell r="H113">
            <v>52161.26</v>
          </cell>
          <cell r="I113">
            <v>87990</v>
          </cell>
          <cell r="J113">
            <v>0.25</v>
          </cell>
          <cell r="K113">
            <v>23733.4</v>
          </cell>
        </row>
        <row r="114">
          <cell r="A114" t="str">
            <v>Сентябрь</v>
          </cell>
          <cell r="B114" t="str">
            <v>СК00008324</v>
          </cell>
          <cell r="C114" t="str">
            <v>KVC-B15V-11 (измененная комплектация)</v>
          </cell>
          <cell r="D114">
            <v>30093.4</v>
          </cell>
          <cell r="E114">
            <v>0.36</v>
          </cell>
          <cell r="F114" t="str">
            <v>СК00002880</v>
          </cell>
          <cell r="G114">
            <v>32390</v>
          </cell>
          <cell r="H114">
            <v>166174.01999999999</v>
          </cell>
          <cell r="I114">
            <v>388500</v>
          </cell>
          <cell r="J114">
            <v>0.25</v>
          </cell>
          <cell r="K114">
            <v>30093.4</v>
          </cell>
        </row>
        <row r="115">
          <cell r="A115" t="str">
            <v>Сентябрь</v>
          </cell>
          <cell r="B115" t="str">
            <v>СК00000855</v>
          </cell>
          <cell r="C115" t="str">
            <v>KVC-C10V-11</v>
          </cell>
          <cell r="D115">
            <v>31683.4</v>
          </cell>
          <cell r="E115">
            <v>0.36</v>
          </cell>
          <cell r="F115" t="str">
            <v>СК00002883</v>
          </cell>
          <cell r="G115">
            <v>29890</v>
          </cell>
          <cell r="H115">
            <v>187229.28</v>
          </cell>
          <cell r="I115">
            <v>420000</v>
          </cell>
          <cell r="J115">
            <v>0.25</v>
          </cell>
          <cell r="K115">
            <v>31683.4</v>
          </cell>
        </row>
        <row r="116">
          <cell r="A116" t="str">
            <v>Сентябрь</v>
          </cell>
          <cell r="B116" t="str">
            <v>СК00006363</v>
          </cell>
          <cell r="C116" t="str">
            <v>KVC-C10V-11 (измененная комплектация)</v>
          </cell>
          <cell r="D116">
            <v>25853.4</v>
          </cell>
          <cell r="E116">
            <v>0.36</v>
          </cell>
          <cell r="F116" t="str">
            <v>СК00002886</v>
          </cell>
          <cell r="G116">
            <v>24390</v>
          </cell>
          <cell r="H116">
            <v>214339.91</v>
          </cell>
          <cell r="I116">
            <v>462000</v>
          </cell>
          <cell r="J116">
            <v>0.25</v>
          </cell>
          <cell r="K116">
            <v>25853.4</v>
          </cell>
        </row>
        <row r="117">
          <cell r="A117" t="str">
            <v>Сентябрь</v>
          </cell>
          <cell r="B117" t="str">
            <v>СК00000856</v>
          </cell>
          <cell r="C117" t="str">
            <v>KVC-C15V-11</v>
          </cell>
          <cell r="D117">
            <v>40269.4</v>
          </cell>
          <cell r="E117">
            <v>0.36</v>
          </cell>
          <cell r="F117" t="str">
            <v>СК00002881</v>
          </cell>
          <cell r="G117">
            <v>37990</v>
          </cell>
          <cell r="H117">
            <v>164951.41</v>
          </cell>
          <cell r="I117">
            <v>388500</v>
          </cell>
          <cell r="J117">
            <v>0.25</v>
          </cell>
          <cell r="K117">
            <v>40269.4</v>
          </cell>
        </row>
        <row r="118">
          <cell r="A118" t="str">
            <v>Сентябрь</v>
          </cell>
          <cell r="B118" t="str">
            <v>СК00005232</v>
          </cell>
          <cell r="C118" t="str">
            <v>KVC-C15V-11 (измененная комплектация)</v>
          </cell>
          <cell r="D118">
            <v>34439.4</v>
          </cell>
          <cell r="E118">
            <v>0.36</v>
          </cell>
          <cell r="F118" t="str">
            <v>СК00002884</v>
          </cell>
          <cell r="G118">
            <v>32490</v>
          </cell>
          <cell r="H118">
            <v>188046.07</v>
          </cell>
          <cell r="I118">
            <v>420000</v>
          </cell>
          <cell r="J118">
            <v>0.25</v>
          </cell>
          <cell r="K118">
            <v>34439.4</v>
          </cell>
        </row>
        <row r="119">
          <cell r="A119" t="str">
            <v>Сентябрь</v>
          </cell>
          <cell r="B119" t="str">
            <v>СК00000858</v>
          </cell>
          <cell r="C119" t="str">
            <v>KVC-C20V-11</v>
          </cell>
          <cell r="D119">
            <v>42890</v>
          </cell>
          <cell r="E119">
            <v>0.36</v>
          </cell>
          <cell r="F119" t="str">
            <v>СК00002887</v>
          </cell>
          <cell r="G119">
            <v>42590</v>
          </cell>
          <cell r="H119">
            <v>211628.95</v>
          </cell>
          <cell r="I119">
            <v>462000</v>
          </cell>
          <cell r="J119">
            <v>0.25</v>
          </cell>
          <cell r="K119">
            <v>42890</v>
          </cell>
        </row>
        <row r="120">
          <cell r="A120" t="str">
            <v>Сентябрь</v>
          </cell>
          <cell r="B120" t="str">
            <v>СК00007384</v>
          </cell>
          <cell r="C120" t="str">
            <v>KVC-C20V-11 (измененная комплектация)</v>
          </cell>
          <cell r="D120">
            <v>39315.4</v>
          </cell>
          <cell r="E120">
            <v>0.36</v>
          </cell>
          <cell r="F120" t="str">
            <v>СК00002882</v>
          </cell>
          <cell r="G120">
            <v>37090</v>
          </cell>
          <cell r="H120">
            <v>191588.24</v>
          </cell>
          <cell r="I120">
            <v>409500</v>
          </cell>
          <cell r="J120">
            <v>0.25</v>
          </cell>
          <cell r="K120">
            <v>39315.4</v>
          </cell>
        </row>
        <row r="121">
          <cell r="A121" t="str">
            <v>Сентябрь</v>
          </cell>
          <cell r="B121" t="str">
            <v>СК00000859</v>
          </cell>
          <cell r="C121" t="str">
            <v>KVC-D10V-11</v>
          </cell>
          <cell r="D121">
            <v>33990</v>
          </cell>
          <cell r="E121">
            <v>0.36</v>
          </cell>
          <cell r="F121" t="str">
            <v>СК00002885</v>
          </cell>
          <cell r="G121">
            <v>33490</v>
          </cell>
          <cell r="H121">
            <v>212856.71</v>
          </cell>
          <cell r="I121">
            <v>441000</v>
          </cell>
          <cell r="J121">
            <v>0.25</v>
          </cell>
          <cell r="K121">
            <v>33990</v>
          </cell>
        </row>
        <row r="122">
          <cell r="A122" t="str">
            <v>Сентябрь</v>
          </cell>
          <cell r="B122" t="str">
            <v>СК00008337</v>
          </cell>
          <cell r="C122" t="str">
            <v>KVC-D10V-11 (измененная комплектация)</v>
          </cell>
          <cell r="D122">
            <v>28190</v>
          </cell>
          <cell r="E122">
            <v>0.36</v>
          </cell>
          <cell r="F122" t="str">
            <v>СК00002888</v>
          </cell>
          <cell r="G122">
            <v>26590</v>
          </cell>
          <cell r="H122">
            <v>249880.06</v>
          </cell>
          <cell r="I122">
            <v>493500</v>
          </cell>
          <cell r="J122">
            <v>0.25</v>
          </cell>
          <cell r="K122">
            <v>28190</v>
          </cell>
        </row>
        <row r="123">
          <cell r="A123" t="str">
            <v>Сентябрь</v>
          </cell>
          <cell r="B123" t="str">
            <v>СК00000861</v>
          </cell>
          <cell r="C123" t="str">
            <v>KVC-D15V-11</v>
          </cell>
          <cell r="D123">
            <v>43490</v>
          </cell>
          <cell r="E123">
            <v>0.36</v>
          </cell>
          <cell r="F123" t="str">
            <v>СК00002871</v>
          </cell>
          <cell r="G123">
            <v>43790</v>
          </cell>
          <cell r="H123">
            <v>185237.26</v>
          </cell>
          <cell r="I123">
            <v>420000</v>
          </cell>
          <cell r="J123">
            <v>0.25</v>
          </cell>
          <cell r="K123">
            <v>43490</v>
          </cell>
        </row>
        <row r="124">
          <cell r="A124" t="str">
            <v>Сентябрь</v>
          </cell>
          <cell r="B124" t="str">
            <v>СК00005976</v>
          </cell>
          <cell r="C124" t="str">
            <v>KVC-D15V-11 (измененная комплектация)</v>
          </cell>
          <cell r="D124">
            <v>37590</v>
          </cell>
          <cell r="E124">
            <v>0.36</v>
          </cell>
          <cell r="F124" t="str">
            <v>СК00002874</v>
          </cell>
          <cell r="G124">
            <v>38290</v>
          </cell>
          <cell r="H124">
            <v>215116.53</v>
          </cell>
          <cell r="I124">
            <v>462000</v>
          </cell>
          <cell r="J124">
            <v>0.25</v>
          </cell>
          <cell r="K124">
            <v>37590</v>
          </cell>
        </row>
        <row r="125">
          <cell r="A125" t="str">
            <v>Сентябрь</v>
          </cell>
          <cell r="B125" t="str">
            <v>СК00000862</v>
          </cell>
          <cell r="C125" t="str">
            <v>KVC-D20V-11</v>
          </cell>
          <cell r="D125">
            <v>53780</v>
          </cell>
          <cell r="E125">
            <v>0.36</v>
          </cell>
          <cell r="F125" t="str">
            <v>СК00002877</v>
          </cell>
          <cell r="G125">
            <v>52390</v>
          </cell>
          <cell r="H125">
            <v>228837.16</v>
          </cell>
          <cell r="I125">
            <v>514500</v>
          </cell>
          <cell r="J125">
            <v>0.25</v>
          </cell>
          <cell r="K125">
            <v>53780</v>
          </cell>
        </row>
        <row r="126">
          <cell r="A126" t="str">
            <v>Сентябрь</v>
          </cell>
          <cell r="B126" t="str">
            <v>СК00005818</v>
          </cell>
          <cell r="C126" t="str">
            <v>KVC-D20V-11 (измененная комплектация)</v>
          </cell>
          <cell r="D126">
            <v>47990</v>
          </cell>
          <cell r="E126">
            <v>0.36</v>
          </cell>
          <cell r="F126" t="str">
            <v>СК00002872</v>
          </cell>
          <cell r="G126">
            <v>42090</v>
          </cell>
          <cell r="H126">
            <v>179451.75</v>
          </cell>
          <cell r="I126">
            <v>420000</v>
          </cell>
          <cell r="J126">
            <v>0.25</v>
          </cell>
          <cell r="K126">
            <v>47990</v>
          </cell>
        </row>
        <row r="127">
          <cell r="A127" t="str">
            <v>Сентябрь</v>
          </cell>
          <cell r="B127" t="str">
            <v>СК00008721</v>
          </cell>
          <cell r="C127" t="str">
            <v>KVC-P15E12-33</v>
          </cell>
          <cell r="D127">
            <v>79489.400000000009</v>
          </cell>
          <cell r="E127">
            <v>0.36</v>
          </cell>
          <cell r="F127" t="str">
            <v>СК00002875</v>
          </cell>
          <cell r="G127">
            <v>78740</v>
          </cell>
          <cell r="H127">
            <v>201414.44</v>
          </cell>
          <cell r="I127">
            <v>462000</v>
          </cell>
          <cell r="J127">
            <v>0.25</v>
          </cell>
          <cell r="K127">
            <v>79489.400000000009</v>
          </cell>
        </row>
        <row r="128">
          <cell r="A128" t="str">
            <v>Сентябрь</v>
          </cell>
          <cell r="B128" t="str">
            <v>СК00008722</v>
          </cell>
          <cell r="C128" t="str">
            <v>KVC-P20E18-33</v>
          </cell>
          <cell r="D128">
            <v>111289.40000000001</v>
          </cell>
          <cell r="E128">
            <v>0.36</v>
          </cell>
          <cell r="F128" t="str">
            <v>СК00002878</v>
          </cell>
          <cell r="G128">
            <v>110240</v>
          </cell>
          <cell r="H128">
            <v>229490.18</v>
          </cell>
          <cell r="I128">
            <v>514500</v>
          </cell>
          <cell r="J128">
            <v>0.25</v>
          </cell>
          <cell r="K128">
            <v>111289.40000000001</v>
          </cell>
        </row>
        <row r="129">
          <cell r="A129" t="str">
            <v>Сентябрь</v>
          </cell>
          <cell r="B129" t="str">
            <v>СК00008171</v>
          </cell>
          <cell r="C129" t="str">
            <v>KVC-P15W35-13</v>
          </cell>
          <cell r="D129">
            <v>95389.400000000009</v>
          </cell>
          <cell r="E129">
            <v>0.36</v>
          </cell>
          <cell r="F129" t="str">
            <v>СК00002873</v>
          </cell>
          <cell r="G129">
            <v>94490</v>
          </cell>
          <cell r="H129">
            <v>213236.78</v>
          </cell>
          <cell r="I129">
            <v>441000</v>
          </cell>
          <cell r="J129">
            <v>0.25</v>
          </cell>
          <cell r="K129">
            <v>95389.400000000009</v>
          </cell>
        </row>
        <row r="130">
          <cell r="A130" t="str">
            <v>Сентябрь</v>
          </cell>
          <cell r="B130" t="str">
            <v>СК00008725</v>
          </cell>
          <cell r="C130" t="str">
            <v>KVC-P20W50-13</v>
          </cell>
          <cell r="D130">
            <v>116589.40000000001</v>
          </cell>
          <cell r="E130">
            <v>0.36</v>
          </cell>
          <cell r="F130" t="str">
            <v>СК00002876</v>
          </cell>
          <cell r="G130">
            <v>115490</v>
          </cell>
          <cell r="H130">
            <v>231944.67</v>
          </cell>
          <cell r="I130">
            <v>493500</v>
          </cell>
          <cell r="J130">
            <v>0.25</v>
          </cell>
          <cell r="K130">
            <v>116589.40000000001</v>
          </cell>
        </row>
        <row r="131">
          <cell r="A131" t="str">
            <v>Сентябрь</v>
          </cell>
          <cell r="B131" t="str">
            <v>СК00008723</v>
          </cell>
          <cell r="C131" t="str">
            <v>KVC-P15V-13</v>
          </cell>
          <cell r="D131">
            <v>63589.4</v>
          </cell>
          <cell r="E131">
            <v>0.36</v>
          </cell>
          <cell r="F131" t="str">
            <v>СК00002879</v>
          </cell>
          <cell r="G131">
            <v>62990</v>
          </cell>
          <cell r="H131">
            <v>250410.51</v>
          </cell>
          <cell r="I131">
            <v>546000</v>
          </cell>
          <cell r="J131">
            <v>0.25</v>
          </cell>
          <cell r="K131">
            <v>63589.4</v>
          </cell>
        </row>
        <row r="132">
          <cell r="A132" t="str">
            <v>Сентябрь</v>
          </cell>
          <cell r="B132" t="str">
            <v>СК00008724</v>
          </cell>
          <cell r="C132" t="str">
            <v>KVC-P20V-13</v>
          </cell>
          <cell r="D132">
            <v>84789.400000000009</v>
          </cell>
          <cell r="E132">
            <v>0.36</v>
          </cell>
          <cell r="F132" t="str">
            <v>СК00001198</v>
          </cell>
          <cell r="G132">
            <v>83990</v>
          </cell>
          <cell r="H132" t="str">
            <v/>
          </cell>
          <cell r="I132">
            <v>5790</v>
          </cell>
          <cell r="J132">
            <v>0.25</v>
          </cell>
          <cell r="K132">
            <v>84789.400000000009</v>
          </cell>
        </row>
        <row r="133">
          <cell r="A133" t="str">
            <v>Сентябрь</v>
          </cell>
          <cell r="B133" t="str">
            <v>СК00002880</v>
          </cell>
          <cell r="C133" t="str">
            <v>KVC-S20E18-31 SL</v>
          </cell>
          <cell r="D133">
            <v>388500</v>
          </cell>
          <cell r="E133">
            <v>0.28000000000000003</v>
          </cell>
          <cell r="F133" t="str">
            <v>СК00002892</v>
          </cell>
          <cell r="G133">
            <v>370000</v>
          </cell>
          <cell r="H133">
            <v>2729.5</v>
          </cell>
          <cell r="I133">
            <v>3990.0000000000005</v>
          </cell>
          <cell r="J133">
            <v>0.3</v>
          </cell>
          <cell r="K133">
            <v>388500</v>
          </cell>
        </row>
        <row r="134">
          <cell r="A134" t="str">
            <v>Сентябрь</v>
          </cell>
          <cell r="B134" t="str">
            <v>СК00002883</v>
          </cell>
          <cell r="C134" t="str">
            <v>KVC-S22E18-31 SL</v>
          </cell>
          <cell r="D134">
            <v>420000</v>
          </cell>
          <cell r="E134">
            <v>0.28000000000000003</v>
          </cell>
          <cell r="F134" t="str">
            <v>СК00002592</v>
          </cell>
          <cell r="G134">
            <v>400000</v>
          </cell>
          <cell r="H134">
            <v>3112.66</v>
          </cell>
          <cell r="I134">
            <v>4590.0000000000009</v>
          </cell>
          <cell r="J134">
            <v>0.3</v>
          </cell>
          <cell r="K134">
            <v>420000</v>
          </cell>
        </row>
        <row r="135">
          <cell r="A135" t="str">
            <v>Сентябрь</v>
          </cell>
          <cell r="B135" t="str">
            <v>СК00002886</v>
          </cell>
          <cell r="C135" t="str">
            <v>KVC-S25E24-31 SL</v>
          </cell>
          <cell r="D135">
            <v>462000</v>
          </cell>
          <cell r="E135">
            <v>0.28000000000000003</v>
          </cell>
          <cell r="F135" t="str">
            <v>СК00002893</v>
          </cell>
          <cell r="G135">
            <v>440000</v>
          </cell>
          <cell r="H135">
            <v>4967.6899999999996</v>
          </cell>
          <cell r="I135">
            <v>7590.0000000000009</v>
          </cell>
          <cell r="J135">
            <v>0.3</v>
          </cell>
          <cell r="K135">
            <v>462000</v>
          </cell>
        </row>
        <row r="136">
          <cell r="A136" t="str">
            <v>Сентябрь</v>
          </cell>
          <cell r="B136" t="str">
            <v>СК00002881</v>
          </cell>
          <cell r="C136" t="str">
            <v>KVC-S20E18-31 MT</v>
          </cell>
          <cell r="D136">
            <v>388500</v>
          </cell>
          <cell r="E136">
            <v>0.28000000000000003</v>
          </cell>
          <cell r="F136" t="str">
            <v>СК00002894</v>
          </cell>
          <cell r="G136">
            <v>370000</v>
          </cell>
          <cell r="H136">
            <v>6608.48</v>
          </cell>
          <cell r="I136">
            <v>9990</v>
          </cell>
          <cell r="J136">
            <v>0.3</v>
          </cell>
          <cell r="K136">
            <v>388500</v>
          </cell>
        </row>
        <row r="137">
          <cell r="A137" t="str">
            <v>Сентябрь</v>
          </cell>
          <cell r="B137" t="str">
            <v>СК00002884</v>
          </cell>
          <cell r="C137" t="str">
            <v>KVC-S22E18-31 MT</v>
          </cell>
          <cell r="D137">
            <v>420000</v>
          </cell>
          <cell r="E137">
            <v>0.28000000000000003</v>
          </cell>
          <cell r="F137" t="str">
            <v>СК00002895</v>
          </cell>
          <cell r="G137">
            <v>400000</v>
          </cell>
          <cell r="H137">
            <v>7618.91</v>
          </cell>
          <cell r="I137">
            <v>10990</v>
          </cell>
          <cell r="J137">
            <v>0.3</v>
          </cell>
          <cell r="K137">
            <v>420000</v>
          </cell>
        </row>
        <row r="138">
          <cell r="A138" t="str">
            <v>Сентябрь</v>
          </cell>
          <cell r="B138" t="str">
            <v>СК00002887</v>
          </cell>
          <cell r="C138" t="str">
            <v>KVC-S25E24-31 MT</v>
          </cell>
          <cell r="D138">
            <v>462000</v>
          </cell>
          <cell r="E138">
            <v>0.28000000000000003</v>
          </cell>
          <cell r="F138" t="str">
            <v>СК00002896</v>
          </cell>
          <cell r="G138">
            <v>440000</v>
          </cell>
          <cell r="H138">
            <v>12332.19</v>
          </cell>
          <cell r="I138">
            <v>21489.999999999996</v>
          </cell>
          <cell r="J138">
            <v>0.3</v>
          </cell>
          <cell r="K138">
            <v>462000</v>
          </cell>
        </row>
        <row r="139">
          <cell r="A139" t="str">
            <v>Сентябрь</v>
          </cell>
          <cell r="B139" t="str">
            <v>СК00002882</v>
          </cell>
          <cell r="C139" t="str">
            <v>KVC-S20E18-31 GL</v>
          </cell>
          <cell r="D139">
            <v>409500</v>
          </cell>
          <cell r="E139">
            <v>0.28000000000000003</v>
          </cell>
          <cell r="F139" t="str">
            <v>СК00002897</v>
          </cell>
          <cell r="G139">
            <v>390000</v>
          </cell>
          <cell r="H139">
            <v>16635.53</v>
          </cell>
          <cell r="I139">
            <v>27589.999999999996</v>
          </cell>
          <cell r="J139">
            <v>0.3</v>
          </cell>
          <cell r="K139">
            <v>409500</v>
          </cell>
        </row>
        <row r="140">
          <cell r="A140" t="str">
            <v>Сентябрь</v>
          </cell>
          <cell r="B140" t="str">
            <v>СК00002885</v>
          </cell>
          <cell r="C140" t="str">
            <v>KVC-S22E18-31 GL</v>
          </cell>
          <cell r="D140">
            <v>441000</v>
          </cell>
          <cell r="E140">
            <v>0.28000000000000003</v>
          </cell>
          <cell r="F140" t="str">
            <v>СК00002904</v>
          </cell>
          <cell r="G140">
            <v>420000</v>
          </cell>
          <cell r="H140">
            <v>2545.13</v>
          </cell>
          <cell r="I140">
            <v>3590.0000000000005</v>
          </cell>
          <cell r="J140">
            <v>0.3</v>
          </cell>
          <cell r="K140">
            <v>441000</v>
          </cell>
        </row>
        <row r="141">
          <cell r="A141" t="str">
            <v>Сентябрь</v>
          </cell>
          <cell r="B141" t="str">
            <v>СК00002888</v>
          </cell>
          <cell r="C141" t="str">
            <v>KVC-S25E24-31 GL</v>
          </cell>
          <cell r="D141">
            <v>493500</v>
          </cell>
          <cell r="E141">
            <v>0.28000000000000003</v>
          </cell>
          <cell r="F141" t="str">
            <v>СК00002905</v>
          </cell>
          <cell r="G141">
            <v>470000</v>
          </cell>
          <cell r="H141">
            <v>3251.71</v>
          </cell>
          <cell r="I141">
            <v>4590.0000000000009</v>
          </cell>
          <cell r="J141">
            <v>0.3</v>
          </cell>
          <cell r="K141">
            <v>493500</v>
          </cell>
        </row>
        <row r="142">
          <cell r="A142" t="str">
            <v>Сентябрь</v>
          </cell>
          <cell r="B142" t="str">
            <v>СК00002871</v>
          </cell>
          <cell r="C142" t="str">
            <v>KVC-S20W35-31 SL</v>
          </cell>
          <cell r="D142">
            <v>420000</v>
          </cell>
          <cell r="E142">
            <v>0.28000000000000003</v>
          </cell>
          <cell r="F142" t="str">
            <v>СК00002906</v>
          </cell>
          <cell r="G142">
            <v>400000</v>
          </cell>
          <cell r="H142">
            <v>4901.7700000000004</v>
          </cell>
          <cell r="I142">
            <v>6790.0000000000009</v>
          </cell>
          <cell r="J142">
            <v>0.3</v>
          </cell>
          <cell r="K142">
            <v>420000</v>
          </cell>
        </row>
        <row r="143">
          <cell r="A143" t="str">
            <v>Сентябрь</v>
          </cell>
          <cell r="B143" t="str">
            <v>СК00002874</v>
          </cell>
          <cell r="C143" t="str">
            <v>KVC-S22W35-31 SL</v>
          </cell>
          <cell r="D143">
            <v>462000</v>
          </cell>
          <cell r="E143">
            <v>0.28000000000000003</v>
          </cell>
          <cell r="F143" t="str">
            <v>СК00002642</v>
          </cell>
          <cell r="G143">
            <v>440000</v>
          </cell>
          <cell r="H143">
            <v>6640.41</v>
          </cell>
          <cell r="I143">
            <v>9790</v>
          </cell>
          <cell r="J143">
            <v>0.3</v>
          </cell>
          <cell r="K143">
            <v>462000</v>
          </cell>
        </row>
        <row r="144">
          <cell r="A144" t="str">
            <v>Сентябрь</v>
          </cell>
          <cell r="B144" t="str">
            <v>СК00002877</v>
          </cell>
          <cell r="C144" t="str">
            <v>KVC-S25W45-31 SL</v>
          </cell>
          <cell r="D144">
            <v>514500</v>
          </cell>
          <cell r="E144">
            <v>0.28000000000000003</v>
          </cell>
          <cell r="F144" t="str">
            <v>СК00002907</v>
          </cell>
          <cell r="G144">
            <v>490000</v>
          </cell>
          <cell r="H144">
            <v>13897.79</v>
          </cell>
          <cell r="I144">
            <v>19989.999999999996</v>
          </cell>
          <cell r="J144">
            <v>0.3</v>
          </cell>
          <cell r="K144">
            <v>514500</v>
          </cell>
        </row>
        <row r="145">
          <cell r="A145" t="str">
            <v>Сентябрь</v>
          </cell>
          <cell r="B145" t="str">
            <v>СК00002872</v>
          </cell>
          <cell r="C145" t="str">
            <v>KVC-S20W35-31 MT</v>
          </cell>
          <cell r="D145">
            <v>420000</v>
          </cell>
          <cell r="E145">
            <v>0.28000000000000003</v>
          </cell>
          <cell r="F145" t="str">
            <v>СК00002908</v>
          </cell>
          <cell r="G145">
            <v>400000</v>
          </cell>
          <cell r="H145">
            <v>17288.55</v>
          </cell>
          <cell r="I145">
            <v>24989.999999999996</v>
          </cell>
          <cell r="J145">
            <v>0.3</v>
          </cell>
          <cell r="K145">
            <v>420000</v>
          </cell>
        </row>
        <row r="146">
          <cell r="A146" t="str">
            <v>Сентябрь</v>
          </cell>
          <cell r="B146" t="str">
            <v>СК00002875</v>
          </cell>
          <cell r="C146" t="str">
            <v>KVC-S22W35-31 MT</v>
          </cell>
          <cell r="D146">
            <v>462000</v>
          </cell>
          <cell r="E146">
            <v>0.28000000000000003</v>
          </cell>
          <cell r="F146" t="str">
            <v>СК00002909</v>
          </cell>
          <cell r="G146">
            <v>440000</v>
          </cell>
          <cell r="H146">
            <v>21857.63</v>
          </cell>
          <cell r="I146">
            <v>31889.999999999996</v>
          </cell>
          <cell r="J146">
            <v>0.3</v>
          </cell>
          <cell r="K146">
            <v>462000</v>
          </cell>
        </row>
        <row r="147">
          <cell r="A147" t="str">
            <v>Сентябрь</v>
          </cell>
          <cell r="B147" t="str">
            <v>СК00002878</v>
          </cell>
          <cell r="C147" t="str">
            <v>KVC-S25W45-31 MT</v>
          </cell>
          <cell r="D147">
            <v>514500</v>
          </cell>
          <cell r="E147">
            <v>0.28000000000000003</v>
          </cell>
          <cell r="F147" t="str">
            <v>СК00002910</v>
          </cell>
          <cell r="G147">
            <v>490000</v>
          </cell>
          <cell r="H147">
            <v>23276.97</v>
          </cell>
          <cell r="I147">
            <v>34990</v>
          </cell>
          <cell r="J147">
            <v>0.3</v>
          </cell>
          <cell r="K147">
            <v>514500</v>
          </cell>
        </row>
        <row r="148">
          <cell r="A148" t="str">
            <v>Сентябрь</v>
          </cell>
          <cell r="B148" t="str">
            <v>СК00002873</v>
          </cell>
          <cell r="C148" t="str">
            <v>KVC-S20W35-31 GL</v>
          </cell>
          <cell r="D148">
            <v>441000</v>
          </cell>
          <cell r="E148">
            <v>0.34</v>
          </cell>
          <cell r="F148" t="str">
            <v>СК00001887</v>
          </cell>
          <cell r="G148">
            <v>420000</v>
          </cell>
          <cell r="H148">
            <v>2234.0700000000002</v>
          </cell>
          <cell r="I148">
            <v>3690</v>
          </cell>
          <cell r="J148">
            <v>0.25</v>
          </cell>
          <cell r="K148">
            <v>441000</v>
          </cell>
        </row>
        <row r="149">
          <cell r="A149" t="str">
            <v>Сентябрь</v>
          </cell>
          <cell r="B149" t="str">
            <v>СК00002876</v>
          </cell>
          <cell r="C149" t="str">
            <v>KVC-S22W35-31 GL</v>
          </cell>
          <cell r="D149">
            <v>493500</v>
          </cell>
          <cell r="E149">
            <v>0.34</v>
          </cell>
          <cell r="F149" t="str">
            <v>СК00001886</v>
          </cell>
          <cell r="G149">
            <v>470000</v>
          </cell>
          <cell r="H149">
            <v>2374.15</v>
          </cell>
          <cell r="I149">
            <v>4390</v>
          </cell>
          <cell r="J149">
            <v>0.25</v>
          </cell>
          <cell r="K149">
            <v>493500</v>
          </cell>
        </row>
        <row r="150">
          <cell r="A150" t="str">
            <v>Сентябрь</v>
          </cell>
          <cell r="B150" t="str">
            <v>СК00002879</v>
          </cell>
          <cell r="C150" t="str">
            <v>KVC-S25W45-31 GL</v>
          </cell>
          <cell r="D150">
            <v>546000</v>
          </cell>
          <cell r="E150">
            <v>0.34</v>
          </cell>
          <cell r="F150" t="str">
            <v>СК00001885</v>
          </cell>
          <cell r="G150">
            <v>520000</v>
          </cell>
          <cell r="H150">
            <v>2836.62</v>
          </cell>
          <cell r="I150">
            <v>5290</v>
          </cell>
          <cell r="J150">
            <v>0.25</v>
          </cell>
          <cell r="K150">
            <v>546000</v>
          </cell>
        </row>
        <row r="151">
          <cell r="A151" t="str">
            <v>Сентябрь</v>
          </cell>
          <cell r="B151" t="str">
            <v>СК00001198</v>
          </cell>
          <cell r="C151" t="str">
            <v>КРС 32</v>
          </cell>
          <cell r="D151">
            <v>5790</v>
          </cell>
          <cell r="E151">
            <v>0.34</v>
          </cell>
          <cell r="F151" t="str">
            <v>СК00001888</v>
          </cell>
          <cell r="G151">
            <v>4490</v>
          </cell>
          <cell r="H151">
            <v>3316.6</v>
          </cell>
          <cell r="I151">
            <v>6289.9999999999991</v>
          </cell>
          <cell r="J151">
            <v>0.25</v>
          </cell>
          <cell r="K151">
            <v>5790</v>
          </cell>
        </row>
        <row r="152">
          <cell r="A152" t="str">
            <v>Сентябрь</v>
          </cell>
          <cell r="B152" t="e">
            <v>#N/A</v>
          </cell>
          <cell r="C152">
            <v>0</v>
          </cell>
          <cell r="D152">
            <v>0</v>
          </cell>
          <cell r="E152">
            <v>0.34</v>
          </cell>
          <cell r="F152" t="str">
            <v>СК00003418</v>
          </cell>
          <cell r="G152">
            <v>0</v>
          </cell>
          <cell r="H152">
            <v>3013.78</v>
          </cell>
          <cell r="I152">
            <v>5290</v>
          </cell>
          <cell r="J152">
            <v>0.25</v>
          </cell>
          <cell r="K152">
            <v>0</v>
          </cell>
        </row>
        <row r="153">
          <cell r="A153" t="str">
            <v>Сентябрь</v>
          </cell>
          <cell r="B153" t="str">
            <v>Конвекторы</v>
          </cell>
          <cell r="C153" t="str">
            <v>С электронным управлением</v>
          </cell>
          <cell r="E153">
            <v>0.34</v>
          </cell>
          <cell r="F153" t="str">
            <v>СК00003419</v>
          </cell>
          <cell r="G153" t="str">
            <v>KVCH-E10E-11</v>
          </cell>
          <cell r="H153">
            <v>3215.66</v>
          </cell>
          <cell r="I153">
            <v>5790</v>
          </cell>
          <cell r="J153">
            <v>0.25</v>
          </cell>
          <cell r="K153">
            <v>4342.5</v>
          </cell>
        </row>
        <row r="154">
          <cell r="A154" t="str">
            <v>Сентябрь</v>
          </cell>
          <cell r="B154" t="e">
            <v>#N/A</v>
          </cell>
          <cell r="C154" t="str">
            <v>С электронным управлением</v>
          </cell>
          <cell r="E154">
            <v>0.34</v>
          </cell>
          <cell r="F154" t="str">
            <v>СК00002488</v>
          </cell>
          <cell r="G154" t="str">
            <v>KVCH-E15E-11</v>
          </cell>
          <cell r="H154">
            <v>3686.37</v>
          </cell>
          <cell r="I154">
            <v>6689.9999999999991</v>
          </cell>
          <cell r="J154">
            <v>0.25</v>
          </cell>
          <cell r="K154">
            <v>0</v>
          </cell>
        </row>
        <row r="155">
          <cell r="A155" t="str">
            <v>Пушки</v>
          </cell>
          <cell r="B155" t="e">
            <v>#N/A</v>
          </cell>
          <cell r="C155" t="str">
            <v>KALASHNIKOV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7989.9999999999991</v>
          </cell>
          <cell r="J155">
            <v>0.25</v>
          </cell>
          <cell r="K155">
            <v>0</v>
          </cell>
        </row>
        <row r="156">
          <cell r="B156" t="e">
            <v>#N/A</v>
          </cell>
          <cell r="C156" t="str">
            <v>Артикул Калашников</v>
          </cell>
          <cell r="D156" t="str">
            <v>РРЦ новые 
с 07.08</v>
          </cell>
          <cell r="E156" t="str">
            <v>Max скидка
с 07.08.</v>
          </cell>
          <cell r="F156" t="str">
            <v>% изменения РРЦ</v>
          </cell>
          <cell r="G156" t="str">
            <v>РРЦ, руб.текущ</v>
          </cell>
          <cell r="H156" t="str">
            <v>Средняя скидка % текущ</v>
          </cell>
          <cell r="I156" t="str">
            <v/>
          </cell>
          <cell r="J156">
            <v>0</v>
          </cell>
          <cell r="K156" t="str">
            <v>РРЦ новые 
с 07.08</v>
          </cell>
        </row>
        <row r="157">
          <cell r="B157" t="e">
            <v>#N/A</v>
          </cell>
          <cell r="C157" t="str">
            <v>Пушки с круглым корпусом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0.28000000000000003</v>
          </cell>
          <cell r="K157">
            <v>0</v>
          </cell>
        </row>
        <row r="158">
          <cell r="B158" t="str">
            <v>СК00002892</v>
          </cell>
          <cell r="C158" t="str">
            <v>KVF-E2-11</v>
          </cell>
          <cell r="D158">
            <v>3990</v>
          </cell>
          <cell r="E158">
            <v>2872.8</v>
          </cell>
          <cell r="F158">
            <v>2.570694087403599E-2</v>
          </cell>
          <cell r="G158">
            <v>3890</v>
          </cell>
          <cell r="H158">
            <v>2800.8</v>
          </cell>
          <cell r="K158">
            <v>3990</v>
          </cell>
        </row>
        <row r="159">
          <cell r="B159" t="str">
            <v>СК00002592</v>
          </cell>
          <cell r="C159" t="str">
            <v>KVF-E3-11</v>
          </cell>
          <cell r="D159">
            <v>4590</v>
          </cell>
          <cell r="E159">
            <v>3304.8</v>
          </cell>
          <cell r="F159">
            <v>4.5558086560364468E-2</v>
          </cell>
          <cell r="G159">
            <v>4390</v>
          </cell>
          <cell r="H159">
            <v>3160.8</v>
          </cell>
          <cell r="K159">
            <v>4590</v>
          </cell>
        </row>
        <row r="160">
          <cell r="B160" t="str">
            <v>СК00002893</v>
          </cell>
          <cell r="C160" t="str">
            <v>KVF-E5-11</v>
          </cell>
          <cell r="D160">
            <v>7590</v>
          </cell>
          <cell r="E160">
            <v>5464.7999999999993</v>
          </cell>
          <cell r="F160">
            <v>0.16949152542372881</v>
          </cell>
          <cell r="G160">
            <v>6490</v>
          </cell>
          <cell r="H160">
            <v>4672.7999999999993</v>
          </cell>
          <cell r="K160">
            <v>7590</v>
          </cell>
        </row>
        <row r="161">
          <cell r="B161" t="str">
            <v>СК00002894</v>
          </cell>
          <cell r="C161" t="str">
            <v>KVF-E6-31</v>
          </cell>
          <cell r="D161">
            <v>9990</v>
          </cell>
          <cell r="E161">
            <v>7192.7999999999993</v>
          </cell>
          <cell r="F161">
            <v>7.5349838536060282E-2</v>
          </cell>
          <cell r="G161">
            <v>9290</v>
          </cell>
          <cell r="H161">
            <v>6688.7999999999993</v>
          </cell>
          <cell r="K161">
            <v>9990</v>
          </cell>
        </row>
        <row r="162">
          <cell r="B162" t="str">
            <v>СК00002895</v>
          </cell>
          <cell r="C162" t="str">
            <v>KVF-E9-31</v>
          </cell>
          <cell r="D162">
            <v>10990</v>
          </cell>
          <cell r="E162">
            <v>7912.7999999999993</v>
          </cell>
          <cell r="F162">
            <v>6.8027210884353748E-2</v>
          </cell>
          <cell r="G162">
            <v>10290</v>
          </cell>
          <cell r="H162">
            <v>7408.7999999999993</v>
          </cell>
          <cell r="K162">
            <v>10990</v>
          </cell>
        </row>
        <row r="163">
          <cell r="B163" t="str">
            <v>СК00002896</v>
          </cell>
          <cell r="C163" t="str">
            <v>KVF-E15-31</v>
          </cell>
          <cell r="D163">
            <v>21490</v>
          </cell>
          <cell r="E163">
            <v>15472.8</v>
          </cell>
          <cell r="F163">
            <v>0.14981273408239701</v>
          </cell>
          <cell r="G163">
            <v>18690</v>
          </cell>
          <cell r="H163">
            <v>13456.8</v>
          </cell>
          <cell r="K163">
            <v>21490</v>
          </cell>
        </row>
        <row r="164">
          <cell r="B164" t="str">
            <v>СК00002897</v>
          </cell>
          <cell r="C164" t="str">
            <v>KVF-E22-31</v>
          </cell>
          <cell r="D164">
            <v>27590</v>
          </cell>
          <cell r="E164">
            <v>19864.8</v>
          </cell>
          <cell r="F164">
            <v>6.156213928434013E-2</v>
          </cell>
          <cell r="G164">
            <v>25990</v>
          </cell>
          <cell r="H164">
            <v>18712.8</v>
          </cell>
          <cell r="K164">
            <v>27590</v>
          </cell>
        </row>
        <row r="165">
          <cell r="B165" t="e">
            <v>#N/A</v>
          </cell>
          <cell r="C165" t="str">
            <v>Пушки прямоугольный корпус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K165">
            <v>0</v>
          </cell>
        </row>
        <row r="166">
          <cell r="B166" t="str">
            <v>СК00002904</v>
          </cell>
          <cell r="C166" t="str">
            <v>KVF-E2-12</v>
          </cell>
          <cell r="D166">
            <v>3590</v>
          </cell>
          <cell r="E166">
            <v>2584.8000000000002</v>
          </cell>
          <cell r="F166">
            <v>9.1185410334346503E-2</v>
          </cell>
          <cell r="G166">
            <v>3290</v>
          </cell>
          <cell r="H166">
            <v>2368.8000000000002</v>
          </cell>
          <cell r="K166">
            <v>3590</v>
          </cell>
        </row>
        <row r="167">
          <cell r="B167" t="str">
            <v>СК00002905</v>
          </cell>
          <cell r="C167" t="str">
            <v>KVF-E3-12</v>
          </cell>
          <cell r="D167">
            <v>4590</v>
          </cell>
          <cell r="E167">
            <v>3304.8</v>
          </cell>
          <cell r="F167">
            <v>6.9930069930069935E-2</v>
          </cell>
          <cell r="G167">
            <v>4290</v>
          </cell>
          <cell r="H167">
            <v>3088.8</v>
          </cell>
          <cell r="K167">
            <v>4590</v>
          </cell>
        </row>
        <row r="168">
          <cell r="B168" t="str">
            <v>СК00002906</v>
          </cell>
          <cell r="C168" t="str">
            <v>KVF-E5-12</v>
          </cell>
          <cell r="D168">
            <v>6790</v>
          </cell>
          <cell r="E168">
            <v>4888.7999999999993</v>
          </cell>
          <cell r="F168">
            <v>9.6930533117932149E-2</v>
          </cell>
          <cell r="G168">
            <v>6190</v>
          </cell>
          <cell r="H168">
            <v>4456.7999999999993</v>
          </cell>
          <cell r="K168">
            <v>6790</v>
          </cell>
        </row>
        <row r="169">
          <cell r="B169" t="str">
            <v>СК00002642</v>
          </cell>
          <cell r="C169" t="str">
            <v>KVF-E9-32</v>
          </cell>
          <cell r="D169">
            <v>9790</v>
          </cell>
          <cell r="E169">
            <v>7048.7999999999993</v>
          </cell>
          <cell r="F169">
            <v>0.15312131919905772</v>
          </cell>
          <cell r="G169">
            <v>8490</v>
          </cell>
          <cell r="H169">
            <v>6112.7999999999993</v>
          </cell>
          <cell r="K169">
            <v>9790</v>
          </cell>
        </row>
        <row r="170">
          <cell r="B170" t="str">
            <v>СК00002907</v>
          </cell>
          <cell r="C170" t="str">
            <v>KVF-E15-32</v>
          </cell>
          <cell r="D170">
            <v>19990</v>
          </cell>
          <cell r="E170">
            <v>14392.8</v>
          </cell>
          <cell r="F170">
            <v>7.530930607853685E-2</v>
          </cell>
          <cell r="G170">
            <v>18590</v>
          </cell>
          <cell r="H170">
            <v>13384.8</v>
          </cell>
          <cell r="K170">
            <v>19990</v>
          </cell>
        </row>
        <row r="171">
          <cell r="B171" t="str">
            <v>СК00002908</v>
          </cell>
          <cell r="C171" t="str">
            <v>KVF-E24-32</v>
          </cell>
          <cell r="D171">
            <v>24990</v>
          </cell>
          <cell r="E171">
            <v>17992.8</v>
          </cell>
          <cell r="F171">
            <v>5.9347181008902079E-2</v>
          </cell>
          <cell r="G171">
            <v>23590</v>
          </cell>
          <cell r="H171">
            <v>16984.8</v>
          </cell>
          <cell r="K171">
            <v>24990</v>
          </cell>
        </row>
        <row r="172">
          <cell r="B172" t="str">
            <v>СК00002909</v>
          </cell>
          <cell r="C172" t="str">
            <v>KVF-E30-32</v>
          </cell>
          <cell r="D172">
            <v>31890</v>
          </cell>
          <cell r="E172">
            <v>22960.799999999999</v>
          </cell>
          <cell r="F172">
            <v>0.14342058085335246</v>
          </cell>
          <cell r="G172">
            <v>27890</v>
          </cell>
          <cell r="H172">
            <v>20080.8</v>
          </cell>
          <cell r="K172">
            <v>31890</v>
          </cell>
        </row>
        <row r="173">
          <cell r="B173" t="str">
            <v>СК00002910</v>
          </cell>
          <cell r="C173" t="str">
            <v>KVF-E36-32</v>
          </cell>
          <cell r="D173">
            <v>34990</v>
          </cell>
          <cell r="E173">
            <v>25192.799999999999</v>
          </cell>
          <cell r="F173">
            <v>9.3779306033135348E-2</v>
          </cell>
          <cell r="G173">
            <v>31990</v>
          </cell>
          <cell r="H173">
            <v>23032.799999999999</v>
          </cell>
          <cell r="K173">
            <v>34990</v>
          </cell>
        </row>
        <row r="174">
          <cell r="B174" t="e">
            <v>#N/A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K174">
            <v>0</v>
          </cell>
        </row>
        <row r="175">
          <cell r="B175" t="e">
            <v>#N/A</v>
          </cell>
          <cell r="K175">
            <v>0</v>
          </cell>
        </row>
        <row r="176">
          <cell r="B176" t="e">
            <v>#N/A</v>
          </cell>
          <cell r="K176">
            <v>0</v>
          </cell>
        </row>
        <row r="177">
          <cell r="A177" t="str">
            <v>Конвекторы</v>
          </cell>
          <cell r="B177" t="e">
            <v>#N/A</v>
          </cell>
          <cell r="C177" t="str">
            <v>KALASHNIKOV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K177">
            <v>0</v>
          </cell>
        </row>
        <row r="178">
          <cell r="B178" t="e">
            <v>#N/A</v>
          </cell>
          <cell r="C178" t="str">
            <v>Артикул Калашников</v>
          </cell>
          <cell r="D178" t="str">
            <v>РРЦ новые 
с 07.08</v>
          </cell>
          <cell r="E178" t="str">
            <v>Max скидка
с 07.08.</v>
          </cell>
          <cell r="F178" t="str">
            <v>% изменения РРЦ</v>
          </cell>
          <cell r="G178" t="str">
            <v>РРЦ, руб.текущ</v>
          </cell>
          <cell r="H178" t="str">
            <v>Д4</v>
          </cell>
          <cell r="K178" t="str">
            <v>РРЦ новые 
с 07.08</v>
          </cell>
        </row>
        <row r="179">
          <cell r="B179" t="e">
            <v>#N/A</v>
          </cell>
          <cell r="C179" t="str">
            <v xml:space="preserve"> с механическим управлением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0.34</v>
          </cell>
          <cell r="K179">
            <v>0</v>
          </cell>
        </row>
        <row r="180">
          <cell r="B180" t="str">
            <v>СК00001887</v>
          </cell>
          <cell r="C180" t="str">
            <v>KVCH-E05M-11</v>
          </cell>
          <cell r="D180">
            <v>3690</v>
          </cell>
          <cell r="E180">
            <v>2435.3999999999996</v>
          </cell>
          <cell r="F180">
            <v>2.7855153203342618E-2</v>
          </cell>
          <cell r="G180">
            <v>3590</v>
          </cell>
          <cell r="H180">
            <v>2369.3999999999996</v>
          </cell>
          <cell r="K180">
            <v>3690</v>
          </cell>
        </row>
        <row r="181">
          <cell r="B181" t="str">
            <v>СК00001886</v>
          </cell>
          <cell r="C181" t="str">
            <v>KVCH-E10M-11</v>
          </cell>
          <cell r="D181">
            <v>4390</v>
          </cell>
          <cell r="E181">
            <v>2897.3999999999996</v>
          </cell>
          <cell r="F181">
            <v>2.3310023310023312E-2</v>
          </cell>
          <cell r="G181">
            <v>4290</v>
          </cell>
          <cell r="H181">
            <v>2831.3999999999996</v>
          </cell>
          <cell r="K181">
            <v>4390</v>
          </cell>
        </row>
        <row r="182">
          <cell r="B182" t="str">
            <v>СК00001885</v>
          </cell>
          <cell r="C182" t="str">
            <v>KVCH-E15M-11</v>
          </cell>
          <cell r="D182">
            <v>5290</v>
          </cell>
          <cell r="E182">
            <v>3491.3999999999996</v>
          </cell>
          <cell r="F182">
            <v>0</v>
          </cell>
          <cell r="G182">
            <v>5290</v>
          </cell>
          <cell r="H182">
            <v>3491.3999999999996</v>
          </cell>
          <cell r="K182">
            <v>5290</v>
          </cell>
        </row>
        <row r="183">
          <cell r="B183" t="str">
            <v>СК00001888</v>
          </cell>
          <cell r="C183" t="str">
            <v>KVCH-E20M-11</v>
          </cell>
          <cell r="D183">
            <v>6290</v>
          </cell>
          <cell r="E183">
            <v>4151.3999999999996</v>
          </cell>
          <cell r="F183">
            <v>1.6155088852988692E-2</v>
          </cell>
          <cell r="G183">
            <v>6190</v>
          </cell>
          <cell r="H183">
            <v>4085.3999999999996</v>
          </cell>
          <cell r="K183">
            <v>6290</v>
          </cell>
        </row>
        <row r="184">
          <cell r="B184" t="e">
            <v>#N/A</v>
          </cell>
          <cell r="C184" t="str">
            <v>с электронным управлением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0.34</v>
          </cell>
          <cell r="K184">
            <v>0</v>
          </cell>
        </row>
        <row r="185">
          <cell r="B185" t="str">
            <v>СК00003418</v>
          </cell>
          <cell r="C185" t="str">
            <v>KVCH-E05E-11</v>
          </cell>
          <cell r="D185">
            <v>5290</v>
          </cell>
          <cell r="E185">
            <v>3491.3999999999996</v>
          </cell>
          <cell r="F185">
            <v>1.9267822736030827E-2</v>
          </cell>
          <cell r="G185">
            <v>5190</v>
          </cell>
          <cell r="H185">
            <v>3425.3999999999996</v>
          </cell>
          <cell r="K185">
            <v>5290</v>
          </cell>
        </row>
        <row r="186">
          <cell r="B186" t="str">
            <v>СК00003419</v>
          </cell>
          <cell r="C186" t="str">
            <v>KVCH-E10E-11</v>
          </cell>
          <cell r="D186">
            <v>5790</v>
          </cell>
          <cell r="E186">
            <v>3821.3999999999996</v>
          </cell>
          <cell r="F186">
            <v>3.5778175313059032E-2</v>
          </cell>
          <cell r="G186">
            <v>5590</v>
          </cell>
          <cell r="H186">
            <v>3689.3999999999996</v>
          </cell>
          <cell r="K186">
            <v>5790</v>
          </cell>
        </row>
        <row r="187">
          <cell r="B187" t="str">
            <v>СК00002488</v>
          </cell>
          <cell r="C187" t="str">
            <v>KVCH-E15E-11</v>
          </cell>
          <cell r="D187">
            <v>6690</v>
          </cell>
          <cell r="E187">
            <v>4415.3999999999996</v>
          </cell>
          <cell r="F187">
            <v>3.0816640986132512E-2</v>
          </cell>
          <cell r="G187">
            <v>6490</v>
          </cell>
          <cell r="H187">
            <v>4283.3999999999996</v>
          </cell>
          <cell r="K187">
            <v>6690</v>
          </cell>
        </row>
        <row r="188">
          <cell r="B188" t="str">
            <v>СК00003420</v>
          </cell>
          <cell r="C188" t="str">
            <v>KVCH-E20E-11</v>
          </cell>
          <cell r="D188">
            <v>7990</v>
          </cell>
          <cell r="E188">
            <v>5273.4</v>
          </cell>
          <cell r="F188">
            <v>6.6755674232309742E-2</v>
          </cell>
          <cell r="G188">
            <v>7490</v>
          </cell>
          <cell r="H188">
            <v>4943.3999999999996</v>
          </cell>
          <cell r="K188">
            <v>7990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K18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Руководитель коммерческого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Прайс старый"/>
      <sheetName val="Лист1"/>
      <sheetName val="СТИЧ"/>
      <sheetName val="ИК"/>
      <sheetName val="ВТВ"/>
      <sheetName val="Завесы"/>
      <sheetName val="Пушки"/>
      <sheetName val="Конвекторы"/>
      <sheetName val="РК_сравнение"/>
      <sheetName val="Себес ИЗТТ"/>
      <sheetName val="Аксессуары"/>
      <sheetName val="Аксессуары_2"/>
      <sheetName val="АРХИВ!"/>
      <sheetName val="Лист3"/>
      <sheetName val="Лист2"/>
    </sheetNames>
    <sheetDataSet>
      <sheetData sheetId="0">
        <row r="1">
          <cell r="I1">
            <v>0</v>
          </cell>
          <cell r="K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Месяц</v>
          </cell>
          <cell r="B2" t="str">
            <v>Тип</v>
          </cell>
          <cell r="C2" t="str">
            <v>Подтип</v>
          </cell>
          <cell r="E2" t="str">
            <v>%</v>
          </cell>
          <cell r="F2" t="str">
            <v>Код</v>
          </cell>
          <cell r="G2" t="str">
            <v>Артикул Калашников</v>
          </cell>
          <cell r="H2" t="str">
            <v>Цена завода</v>
          </cell>
          <cell r="I2" t="str">
            <v>РРЦ текущие, руб.</v>
          </cell>
          <cell r="J2" t="str">
            <v>Скидка %</v>
          </cell>
          <cell r="K2" t="str">
            <v>Max скидка
текущая</v>
          </cell>
          <cell r="L2" t="str">
            <v>РРЦ База новая</v>
          </cell>
          <cell r="M2" t="str">
            <v>РРЦ новые, руб.</v>
          </cell>
          <cell r="N2" t="str">
            <v>Max скидка
Новая</v>
          </cell>
          <cell r="O2" t="str">
            <v>% изменения РРЦ</v>
          </cell>
          <cell r="Q2" t="str">
            <v>% скидки конкурента</v>
          </cell>
        </row>
        <row r="3">
          <cell r="A3" t="str">
            <v>Сентябрь</v>
          </cell>
          <cell r="B3" t="str">
            <v>СТИЧ</v>
          </cell>
          <cell r="C3" t="str">
            <v>СТИЧ</v>
          </cell>
          <cell r="E3">
            <v>0.36</v>
          </cell>
          <cell r="F3" t="str">
            <v>СК00003406</v>
          </cell>
          <cell r="G3" t="str">
            <v>KVC-A06E3-11</v>
          </cell>
          <cell r="H3">
            <v>5009.92</v>
          </cell>
          <cell r="I3">
            <v>7790.0000000000009</v>
          </cell>
          <cell r="J3">
            <v>0.4</v>
          </cell>
          <cell r="K3">
            <v>4674</v>
          </cell>
          <cell r="L3">
            <v>8779.0917516218724</v>
          </cell>
          <cell r="M3">
            <v>9290</v>
          </cell>
          <cell r="N3">
            <v>5574</v>
          </cell>
          <cell r="O3">
            <v>0.19255455712451847</v>
          </cell>
        </row>
        <row r="4">
          <cell r="A4" t="str">
            <v>Сентябрь</v>
          </cell>
          <cell r="B4" t="str">
            <v>СТИЧ</v>
          </cell>
          <cell r="C4" t="str">
            <v>СТИЧ</v>
          </cell>
          <cell r="E4">
            <v>0.36</v>
          </cell>
          <cell r="F4" t="str">
            <v>СК00000825</v>
          </cell>
          <cell r="G4" t="str">
            <v>KVC-A08E3-11</v>
          </cell>
          <cell r="H4">
            <v>6527.11</v>
          </cell>
          <cell r="I4">
            <v>11790</v>
          </cell>
          <cell r="J4">
            <v>0.4</v>
          </cell>
          <cell r="K4">
            <v>7074</v>
          </cell>
          <cell r="L4">
            <v>13782.185943552849</v>
          </cell>
          <cell r="M4">
            <v>13290</v>
          </cell>
          <cell r="N4">
            <v>7974</v>
          </cell>
          <cell r="O4">
            <v>0.1272264631043257</v>
          </cell>
        </row>
        <row r="5">
          <cell r="A5" t="str">
            <v>Сентябрь</v>
          </cell>
          <cell r="B5" t="str">
            <v>СТИЧ</v>
          </cell>
          <cell r="C5" t="str">
            <v>СТИЧ</v>
          </cell>
          <cell r="E5">
            <v>0.36</v>
          </cell>
          <cell r="F5" t="str">
            <v>СК00000818</v>
          </cell>
          <cell r="G5" t="str">
            <v>KVC-A08E5-11</v>
          </cell>
          <cell r="H5">
            <v>7521.06</v>
          </cell>
          <cell r="I5">
            <v>12790</v>
          </cell>
          <cell r="J5">
            <v>0.4</v>
          </cell>
          <cell r="K5">
            <v>7674</v>
          </cell>
          <cell r="L5">
            <v>14942.8128</v>
          </cell>
          <cell r="M5">
            <v>14290</v>
          </cell>
          <cell r="N5">
            <v>8574</v>
          </cell>
          <cell r="O5">
            <v>0.11727912431587177</v>
          </cell>
        </row>
        <row r="6">
          <cell r="A6" t="str">
            <v>Сентябрь</v>
          </cell>
          <cell r="B6" t="str">
            <v>СТИЧ</v>
          </cell>
          <cell r="C6" t="str">
            <v>СТИЧ</v>
          </cell>
          <cell r="E6">
            <v>0.36</v>
          </cell>
          <cell r="F6" t="str">
            <v>СК00000826</v>
          </cell>
          <cell r="G6" t="str">
            <v>KVC-A15E6-11</v>
          </cell>
          <cell r="H6">
            <v>12192.11</v>
          </cell>
          <cell r="I6">
            <v>21790</v>
          </cell>
          <cell r="J6">
            <v>0.4</v>
          </cell>
          <cell r="K6">
            <v>13074</v>
          </cell>
          <cell r="L6">
            <v>24839.005200308166</v>
          </cell>
          <cell r="M6">
            <v>24290</v>
          </cell>
          <cell r="N6">
            <v>14574</v>
          </cell>
          <cell r="O6">
            <v>0.11473152822395594</v>
          </cell>
        </row>
        <row r="7">
          <cell r="A7" t="str">
            <v>Сентябрь</v>
          </cell>
          <cell r="B7" t="str">
            <v>СТИЧ</v>
          </cell>
          <cell r="C7" t="str">
            <v>СТИЧ</v>
          </cell>
          <cell r="E7">
            <v>0.36</v>
          </cell>
          <cell r="F7" t="str">
            <v>СК00000819</v>
          </cell>
          <cell r="G7" t="str">
            <v>KVC-A15E9-31</v>
          </cell>
          <cell r="H7">
            <v>14839.21</v>
          </cell>
          <cell r="I7">
            <v>24890</v>
          </cell>
          <cell r="J7">
            <v>0.4</v>
          </cell>
          <cell r="K7">
            <v>14934</v>
          </cell>
          <cell r="L7">
            <v>28597.992662891775</v>
          </cell>
          <cell r="M7">
            <v>28290</v>
          </cell>
          <cell r="N7">
            <v>16974</v>
          </cell>
          <cell r="O7">
            <v>0.13660104459622338</v>
          </cell>
        </row>
        <row r="8">
          <cell r="A8" t="str">
            <v>Сентябрь</v>
          </cell>
          <cell r="B8" t="str">
            <v>СТИЧ</v>
          </cell>
          <cell r="C8" t="str">
            <v>ТЭН</v>
          </cell>
          <cell r="E8">
            <v>0.36</v>
          </cell>
          <cell r="F8" t="str">
            <v>СК00007765</v>
          </cell>
          <cell r="G8" t="str">
            <v>KVC-A08E3-12</v>
          </cell>
          <cell r="H8">
            <v>8247.2099999999991</v>
          </cell>
          <cell r="I8">
            <v>12490</v>
          </cell>
          <cell r="J8">
            <v>0.4</v>
          </cell>
          <cell r="K8">
            <v>7494</v>
          </cell>
          <cell r="L8">
            <v>15077.254635911351</v>
          </cell>
          <cell r="M8">
            <v>14990</v>
          </cell>
          <cell r="N8">
            <v>8994</v>
          </cell>
          <cell r="O8">
            <v>0.20016012810248199</v>
          </cell>
        </row>
        <row r="9">
          <cell r="A9" t="str">
            <v>Сентябрь</v>
          </cell>
          <cell r="B9" t="str">
            <v>СТИЧ</v>
          </cell>
          <cell r="C9" t="str">
            <v>ТЭН</v>
          </cell>
          <cell r="E9">
            <v>0.36</v>
          </cell>
          <cell r="F9" t="str">
            <v>СК00006351</v>
          </cell>
          <cell r="G9" t="str">
            <v>KVC-A10E5-12</v>
          </cell>
          <cell r="H9">
            <v>9331.7999999999993</v>
          </cell>
          <cell r="I9">
            <v>15990</v>
          </cell>
          <cell r="J9">
            <v>0.4</v>
          </cell>
          <cell r="K9">
            <v>9594</v>
          </cell>
          <cell r="L9">
            <v>18775.194401244167</v>
          </cell>
          <cell r="M9">
            <v>17990</v>
          </cell>
          <cell r="N9">
            <v>10794</v>
          </cell>
          <cell r="O9">
            <v>0.12507817385866166</v>
          </cell>
        </row>
        <row r="10">
          <cell r="A10" t="str">
            <v>Сентябрь</v>
          </cell>
          <cell r="B10" t="str">
            <v>СТИЧ</v>
          </cell>
          <cell r="C10" t="str">
            <v>ТЭН</v>
          </cell>
          <cell r="E10">
            <v>0.36</v>
          </cell>
          <cell r="F10" t="str">
            <v>СК00006352</v>
          </cell>
          <cell r="G10" t="str">
            <v>KVC-A15E6-12</v>
          </cell>
          <cell r="H10">
            <v>15301.68</v>
          </cell>
          <cell r="I10">
            <v>22990</v>
          </cell>
          <cell r="J10">
            <v>0.4</v>
          </cell>
          <cell r="K10">
            <v>13794</v>
          </cell>
          <cell r="L10">
            <v>26793.711461520357</v>
          </cell>
          <cell r="M10">
            <v>27990</v>
          </cell>
          <cell r="N10">
            <v>16794</v>
          </cell>
          <cell r="O10">
            <v>0.21748586341887777</v>
          </cell>
        </row>
        <row r="11">
          <cell r="A11" t="str">
            <v>Сентябрь</v>
          </cell>
          <cell r="B11" t="str">
            <v>ИК</v>
          </cell>
          <cell r="C11" t="str">
            <v>Панельные</v>
          </cell>
          <cell r="E11">
            <v>0.26</v>
          </cell>
          <cell r="F11" t="str">
            <v>СК00003497</v>
          </cell>
          <cell r="G11" t="str">
            <v>KIRH-E06P-11</v>
          </cell>
          <cell r="H11">
            <v>1696.41</v>
          </cell>
          <cell r="I11">
            <v>2990</v>
          </cell>
          <cell r="J11">
            <v>0.25</v>
          </cell>
          <cell r="K11">
            <v>2242.5</v>
          </cell>
          <cell r="L11">
            <v>3122.7203551046291</v>
          </cell>
          <cell r="M11">
            <v>3190</v>
          </cell>
          <cell r="N11">
            <v>2392.5</v>
          </cell>
          <cell r="O11">
            <v>6.6889632107023408E-2</v>
          </cell>
        </row>
        <row r="12">
          <cell r="A12" t="str">
            <v>Сентябрь</v>
          </cell>
          <cell r="B12" t="str">
            <v>ИК</v>
          </cell>
          <cell r="C12" t="str">
            <v>Панельные</v>
          </cell>
          <cell r="E12">
            <v>0.26</v>
          </cell>
          <cell r="F12" t="str">
            <v>СК00002889</v>
          </cell>
          <cell r="G12" t="str">
            <v>KIRH-E08P-11</v>
          </cell>
          <cell r="H12">
            <v>1836.49</v>
          </cell>
          <cell r="I12">
            <v>3290</v>
          </cell>
          <cell r="J12">
            <v>0.25</v>
          </cell>
          <cell r="K12">
            <v>2467.5</v>
          </cell>
          <cell r="L12">
            <v>3448.6008230452676</v>
          </cell>
          <cell r="M12">
            <v>3490</v>
          </cell>
          <cell r="N12">
            <v>2617.5</v>
          </cell>
          <cell r="O12">
            <v>6.0790273556231005E-2</v>
          </cell>
        </row>
        <row r="13">
          <cell r="A13" t="str">
            <v>Сентябрь</v>
          </cell>
          <cell r="B13" t="str">
            <v>ИК</v>
          </cell>
          <cell r="C13" t="str">
            <v>Панельные</v>
          </cell>
          <cell r="E13">
            <v>0.26</v>
          </cell>
          <cell r="F13" t="str">
            <v>СК00002583</v>
          </cell>
          <cell r="G13" t="str">
            <v>KIRH-E10P-11</v>
          </cell>
          <cell r="H13">
            <v>2185.66</v>
          </cell>
          <cell r="I13">
            <v>3790</v>
          </cell>
          <cell r="J13">
            <v>0.25</v>
          </cell>
          <cell r="K13">
            <v>2842.5</v>
          </cell>
          <cell r="L13">
            <v>3928.8617489008307</v>
          </cell>
          <cell r="M13">
            <v>3990</v>
          </cell>
          <cell r="N13">
            <v>2992.5</v>
          </cell>
          <cell r="O13">
            <v>5.2770448548812667E-2</v>
          </cell>
        </row>
        <row r="14">
          <cell r="A14" t="str">
            <v>Сентябрь</v>
          </cell>
          <cell r="B14" t="str">
            <v>ИК</v>
          </cell>
          <cell r="C14" t="str">
            <v>Панельные</v>
          </cell>
          <cell r="E14">
            <v>0.26</v>
          </cell>
          <cell r="F14" t="str">
            <v>СК00002890</v>
          </cell>
          <cell r="G14" t="str">
            <v>KIRH-E20P-11</v>
          </cell>
          <cell r="H14">
            <v>3786.28</v>
          </cell>
          <cell r="I14">
            <v>6889.9999999999991</v>
          </cell>
          <cell r="J14">
            <v>0.25</v>
          </cell>
          <cell r="K14">
            <v>5167.4999999999991</v>
          </cell>
          <cell r="L14">
            <v>7193.3087191138875</v>
          </cell>
          <cell r="M14">
            <v>7190</v>
          </cell>
          <cell r="N14">
            <v>5392.5</v>
          </cell>
          <cell r="O14">
            <v>4.3541364296081415E-2</v>
          </cell>
        </row>
        <row r="15">
          <cell r="A15" t="str">
            <v>Сентябрь</v>
          </cell>
          <cell r="B15" t="str">
            <v>ИК</v>
          </cell>
          <cell r="C15" t="str">
            <v>Панельные</v>
          </cell>
          <cell r="E15">
            <v>0.26</v>
          </cell>
          <cell r="F15" t="str">
            <v>СК00002891</v>
          </cell>
          <cell r="G15" t="str">
            <v>KIRH-E30P-11</v>
          </cell>
          <cell r="H15">
            <v>4852.33</v>
          </cell>
          <cell r="I15">
            <v>8790</v>
          </cell>
          <cell r="J15">
            <v>0.25</v>
          </cell>
          <cell r="K15">
            <v>6592.5</v>
          </cell>
          <cell r="L15">
            <v>9218.5418521816555</v>
          </cell>
          <cell r="M15">
            <v>9290</v>
          </cell>
          <cell r="N15">
            <v>6967.5</v>
          </cell>
          <cell r="O15">
            <v>5.6882821387940839E-2</v>
          </cell>
        </row>
        <row r="16">
          <cell r="A16" t="str">
            <v>Сентябрь</v>
          </cell>
          <cell r="B16" t="str">
            <v>ИК</v>
          </cell>
          <cell r="C16" t="str">
            <v>Панельные</v>
          </cell>
          <cell r="E16">
            <v>0.26</v>
          </cell>
          <cell r="F16" t="str">
            <v>СК00004407</v>
          </cell>
          <cell r="G16" t="str">
            <v>KIRH-E40P-31</v>
          </cell>
          <cell r="H16">
            <v>7561.23</v>
          </cell>
          <cell r="I16">
            <v>12250</v>
          </cell>
          <cell r="J16">
            <v>0.25</v>
          </cell>
          <cell r="K16">
            <v>9187.5</v>
          </cell>
          <cell r="L16">
            <v>12942.897236614852</v>
          </cell>
          <cell r="M16">
            <v>13990</v>
          </cell>
          <cell r="N16">
            <v>10492.5</v>
          </cell>
          <cell r="O16">
            <v>0.14204081632653062</v>
          </cell>
        </row>
        <row r="17">
          <cell r="A17" t="str">
            <v>Сентябрь</v>
          </cell>
          <cell r="B17" t="str">
            <v>ИК</v>
          </cell>
          <cell r="C17" t="str">
            <v>Черные</v>
          </cell>
          <cell r="E17">
            <v>0.26</v>
          </cell>
          <cell r="F17" t="str">
            <v>СК00007234</v>
          </cell>
          <cell r="G17" t="str">
            <v>KIRH-E08P-12 (черная панель)</v>
          </cell>
          <cell r="H17">
            <v>2163</v>
          </cell>
          <cell r="I17">
            <v>3890</v>
          </cell>
          <cell r="J17">
            <v>0.25</v>
          </cell>
          <cell r="K17">
            <v>2917.5</v>
          </cell>
          <cell r="L17">
            <v>4056.1072492552134</v>
          </cell>
          <cell r="M17">
            <v>4190</v>
          </cell>
          <cell r="N17">
            <v>3142.5</v>
          </cell>
          <cell r="O17">
            <v>7.7120822622107968E-2</v>
          </cell>
        </row>
        <row r="18">
          <cell r="A18" t="str">
            <v>Сентябрь</v>
          </cell>
          <cell r="B18" t="str">
            <v>ИК</v>
          </cell>
          <cell r="C18" t="str">
            <v>Черные</v>
          </cell>
          <cell r="E18">
            <v>0.26</v>
          </cell>
          <cell r="F18" t="str">
            <v>СК00007235</v>
          </cell>
          <cell r="G18" t="str">
            <v>KIRH-E10P-12 (черная панель)</v>
          </cell>
          <cell r="H18">
            <v>2405.0500000000002</v>
          </cell>
          <cell r="I18">
            <v>4990</v>
          </cell>
          <cell r="J18">
            <v>0.25</v>
          </cell>
          <cell r="K18">
            <v>3742.5</v>
          </cell>
          <cell r="L18">
            <v>5344.7935779816517</v>
          </cell>
          <cell r="M18">
            <v>5190</v>
          </cell>
          <cell r="N18">
            <v>3892.5</v>
          </cell>
          <cell r="O18">
            <v>4.0080160320641281E-2</v>
          </cell>
        </row>
        <row r="19">
          <cell r="A19" t="str">
            <v>Сентябрь</v>
          </cell>
          <cell r="B19" t="str">
            <v>ИК</v>
          </cell>
          <cell r="C19" t="str">
            <v>Черные</v>
          </cell>
          <cell r="E19">
            <v>0.26</v>
          </cell>
          <cell r="F19" t="str">
            <v>СК00007236</v>
          </cell>
          <cell r="G19" t="str">
            <v>KIRH-E20P-12 (черная панель)</v>
          </cell>
          <cell r="H19">
            <v>4215.79</v>
          </cell>
          <cell r="I19">
            <v>8990</v>
          </cell>
          <cell r="J19">
            <v>0.25</v>
          </cell>
          <cell r="K19">
            <v>6742.5</v>
          </cell>
          <cell r="L19">
            <v>9640.0497773120242</v>
          </cell>
          <cell r="M19">
            <v>9190</v>
          </cell>
          <cell r="N19">
            <v>6892.5</v>
          </cell>
          <cell r="O19">
            <v>2.224694104560623E-2</v>
          </cell>
        </row>
        <row r="20">
          <cell r="A20" t="str">
            <v>Сентябрь</v>
          </cell>
          <cell r="B20" t="str">
            <v>ИК</v>
          </cell>
          <cell r="C20" t="str">
            <v>Открытые</v>
          </cell>
          <cell r="E20">
            <v>0.26</v>
          </cell>
          <cell r="F20" t="str">
            <v>СК00002898</v>
          </cell>
          <cell r="G20" t="str">
            <v>KIRH-E10T-11</v>
          </cell>
          <cell r="H20">
            <v>2396.81</v>
          </cell>
          <cell r="I20">
            <v>3490</v>
          </cell>
          <cell r="J20">
            <v>0.25</v>
          </cell>
          <cell r="K20">
            <v>2617.5</v>
          </cell>
          <cell r="L20">
            <v>3961.5756097560975</v>
          </cell>
          <cell r="M20">
            <v>4190</v>
          </cell>
          <cell r="N20">
            <v>3142.5</v>
          </cell>
          <cell r="O20">
            <v>0.20057306590257878</v>
          </cell>
        </row>
        <row r="21">
          <cell r="A21" t="str">
            <v>Сентябрь</v>
          </cell>
          <cell r="B21" t="str">
            <v>ИК</v>
          </cell>
          <cell r="C21" t="str">
            <v>Открытые</v>
          </cell>
          <cell r="E21">
            <v>0.26</v>
          </cell>
          <cell r="F21" t="str">
            <v>СК00002899</v>
          </cell>
          <cell r="G21" t="str">
            <v>KIRH-E15T-11</v>
          </cell>
          <cell r="H21">
            <v>2842.8</v>
          </cell>
          <cell r="I21">
            <v>4190</v>
          </cell>
          <cell r="J21">
            <v>0.25</v>
          </cell>
          <cell r="K21">
            <v>3142.5</v>
          </cell>
          <cell r="L21">
            <v>4844.7423544197736</v>
          </cell>
          <cell r="M21">
            <v>5190</v>
          </cell>
          <cell r="N21">
            <v>3892.5</v>
          </cell>
          <cell r="O21">
            <v>0.2386634844868735</v>
          </cell>
        </row>
        <row r="22">
          <cell r="A22" t="str">
            <v>Сентябрь</v>
          </cell>
          <cell r="B22" t="str">
            <v>ИК</v>
          </cell>
          <cell r="C22" t="str">
            <v>Открытые</v>
          </cell>
          <cell r="E22">
            <v>0.26</v>
          </cell>
          <cell r="F22" t="str">
            <v>СК00002900</v>
          </cell>
          <cell r="G22" t="str">
            <v>KIRH-E20T-11</v>
          </cell>
          <cell r="H22">
            <v>3658.56</v>
          </cell>
          <cell r="I22">
            <v>5490</v>
          </cell>
          <cell r="J22">
            <v>0.25</v>
          </cell>
          <cell r="K22">
            <v>4117.5</v>
          </cell>
          <cell r="L22">
            <v>6270.2508038585202</v>
          </cell>
          <cell r="M22">
            <v>6290</v>
          </cell>
          <cell r="N22">
            <v>4717.5</v>
          </cell>
          <cell r="O22">
            <v>0.14571948998178508</v>
          </cell>
        </row>
        <row r="23">
          <cell r="A23" t="str">
            <v>Сентябрь</v>
          </cell>
          <cell r="B23" t="str">
            <v>ИК</v>
          </cell>
          <cell r="C23" t="str">
            <v>Открытые</v>
          </cell>
          <cell r="E23">
            <v>0.26</v>
          </cell>
          <cell r="F23" t="str">
            <v>СК00002901</v>
          </cell>
          <cell r="G23" t="str">
            <v>KIRH-E30T-31</v>
          </cell>
          <cell r="H23">
            <v>5490.93</v>
          </cell>
          <cell r="I23">
            <v>8390</v>
          </cell>
          <cell r="J23">
            <v>0.25</v>
          </cell>
          <cell r="K23">
            <v>6292.5</v>
          </cell>
          <cell r="L23">
            <v>9520.4533844189009</v>
          </cell>
          <cell r="M23">
            <v>9790</v>
          </cell>
          <cell r="N23">
            <v>7342.5</v>
          </cell>
          <cell r="O23">
            <v>0.16686531585220502</v>
          </cell>
        </row>
        <row r="24">
          <cell r="A24" t="str">
            <v>Сентябрь</v>
          </cell>
          <cell r="B24" t="str">
            <v>ИК</v>
          </cell>
          <cell r="C24" t="str">
            <v>Открытые</v>
          </cell>
          <cell r="E24">
            <v>0.26</v>
          </cell>
          <cell r="F24" t="str">
            <v>СК00002902</v>
          </cell>
          <cell r="G24" t="str">
            <v>KIRH-E45T-31</v>
          </cell>
          <cell r="H24">
            <v>7849.63</v>
          </cell>
          <cell r="I24">
            <v>11990</v>
          </cell>
          <cell r="J24">
            <v>0.25</v>
          </cell>
          <cell r="K24">
            <v>8992.5</v>
          </cell>
          <cell r="L24">
            <v>13728.333834134615</v>
          </cell>
          <cell r="M24">
            <v>13790</v>
          </cell>
          <cell r="N24">
            <v>10342.5</v>
          </cell>
          <cell r="O24">
            <v>0.15012510425354461</v>
          </cell>
        </row>
        <row r="25">
          <cell r="A25" t="str">
            <v>Сентябрь</v>
          </cell>
          <cell r="B25" t="str">
            <v>ИК</v>
          </cell>
          <cell r="C25" t="str">
            <v>Открытые</v>
          </cell>
          <cell r="E25">
            <v>0.26</v>
          </cell>
          <cell r="F25" t="str">
            <v>СК00002903</v>
          </cell>
          <cell r="G25" t="str">
            <v>KIRH-E60T-31</v>
          </cell>
          <cell r="H25">
            <v>9299.8700000000008</v>
          </cell>
          <cell r="I25">
            <v>14390</v>
          </cell>
          <cell r="J25">
            <v>0.25</v>
          </cell>
          <cell r="K25">
            <v>10792.5</v>
          </cell>
          <cell r="L25">
            <v>16388.409434914229</v>
          </cell>
          <cell r="M25">
            <v>16790</v>
          </cell>
          <cell r="N25">
            <v>12592.5</v>
          </cell>
          <cell r="O25">
            <v>0.16678248783877692</v>
          </cell>
        </row>
        <row r="26">
          <cell r="A26" t="str">
            <v>Сентябрь</v>
          </cell>
          <cell r="B26" t="str">
            <v>ВТВ</v>
          </cell>
          <cell r="C26" t="str">
            <v>ВТВ</v>
          </cell>
          <cell r="E26">
            <v>0.36</v>
          </cell>
          <cell r="F26" t="str">
            <v>СК00001868</v>
          </cell>
          <cell r="G26" t="str">
            <v>KVF-W30-11</v>
          </cell>
          <cell r="H26">
            <v>21168.560000000001</v>
          </cell>
          <cell r="I26">
            <v>42050</v>
          </cell>
          <cell r="J26">
            <v>0.3</v>
          </cell>
          <cell r="K26">
            <v>29435</v>
          </cell>
          <cell r="L26">
            <v>43993.667277540218</v>
          </cell>
          <cell r="M26">
            <v>43590</v>
          </cell>
          <cell r="N26">
            <v>30513</v>
          </cell>
          <cell r="O26">
            <v>3.6623067776456603E-2</v>
          </cell>
        </row>
        <row r="27">
          <cell r="A27" t="str">
            <v>Сентябрь</v>
          </cell>
          <cell r="B27" t="str">
            <v>ВТВ</v>
          </cell>
          <cell r="C27" t="str">
            <v>ВТВ</v>
          </cell>
          <cell r="E27">
            <v>0.36</v>
          </cell>
          <cell r="F27" t="str">
            <v>СК00001899</v>
          </cell>
          <cell r="G27" t="str">
            <v>KVF-W60-11</v>
          </cell>
          <cell r="H27">
            <v>26716.14</v>
          </cell>
          <cell r="I27">
            <v>52050</v>
          </cell>
          <cell r="J27">
            <v>0.3</v>
          </cell>
          <cell r="K27">
            <v>36435</v>
          </cell>
          <cell r="L27">
            <v>54331.075697211149</v>
          </cell>
          <cell r="M27">
            <v>53590</v>
          </cell>
          <cell r="N27">
            <v>37513</v>
          </cell>
          <cell r="O27">
            <v>2.9586935638808837E-2</v>
          </cell>
        </row>
        <row r="28">
          <cell r="A28" t="str">
            <v>Сентябрь</v>
          </cell>
          <cell r="B28" t="str">
            <v>ВТВ</v>
          </cell>
          <cell r="C28" t="str">
            <v>ВТВ</v>
          </cell>
          <cell r="E28">
            <v>0.36</v>
          </cell>
          <cell r="F28" t="str">
            <v>СК00001900</v>
          </cell>
          <cell r="G28" t="str">
            <v>KVF-W80-11</v>
          </cell>
          <cell r="H28">
            <v>34759.410000000003</v>
          </cell>
          <cell r="I28">
            <v>64050</v>
          </cell>
          <cell r="J28">
            <v>0.3</v>
          </cell>
          <cell r="K28">
            <v>44835</v>
          </cell>
          <cell r="L28">
            <v>66923.504551365419</v>
          </cell>
          <cell r="M28">
            <v>66590</v>
          </cell>
          <cell r="N28">
            <v>46613</v>
          </cell>
          <cell r="O28">
            <v>3.9656518345042933E-2</v>
          </cell>
        </row>
        <row r="29">
          <cell r="A29" t="str">
            <v>Сентябрь</v>
          </cell>
          <cell r="B29" t="str">
            <v>ВТВ</v>
          </cell>
          <cell r="C29" t="str">
            <v>ВТВ</v>
          </cell>
          <cell r="E29">
            <v>0.36</v>
          </cell>
          <cell r="F29" t="str">
            <v>СК00001425</v>
          </cell>
          <cell r="G29" t="str">
            <v>KVF-W21-12</v>
          </cell>
          <cell r="H29">
            <v>14049.2</v>
          </cell>
          <cell r="I29">
            <v>30050</v>
          </cell>
          <cell r="J29">
            <v>0.3</v>
          </cell>
          <cell r="K29">
            <v>21035</v>
          </cell>
          <cell r="L29">
            <v>31551.227773073668</v>
          </cell>
          <cell r="M29">
            <v>32590</v>
          </cell>
          <cell r="N29">
            <v>22813</v>
          </cell>
          <cell r="O29">
            <v>8.4525790349417637E-2</v>
          </cell>
        </row>
        <row r="30">
          <cell r="A30" t="str">
            <v>Сентябрь</v>
          </cell>
          <cell r="B30" t="str">
            <v>ВТВ</v>
          </cell>
          <cell r="C30" t="str">
            <v>ВТВ</v>
          </cell>
          <cell r="E30">
            <v>0.36</v>
          </cell>
          <cell r="F30" t="str">
            <v>СК00001426</v>
          </cell>
          <cell r="G30" t="str">
            <v>KVF-W38-12</v>
          </cell>
          <cell r="H30">
            <v>18431.849999999999</v>
          </cell>
          <cell r="I30">
            <v>36050</v>
          </cell>
          <cell r="J30">
            <v>0.3</v>
          </cell>
          <cell r="K30">
            <v>25235</v>
          </cell>
          <cell r="L30">
            <v>37887.751805955239</v>
          </cell>
          <cell r="M30">
            <v>38590</v>
          </cell>
          <cell r="N30">
            <v>27013</v>
          </cell>
          <cell r="O30">
            <v>7.0457697642163655E-2</v>
          </cell>
        </row>
        <row r="31">
          <cell r="A31" t="str">
            <v>Сентябрь</v>
          </cell>
          <cell r="B31" t="str">
            <v>ВТВ</v>
          </cell>
          <cell r="C31" t="str">
            <v>Вентилятор</v>
          </cell>
          <cell r="E31">
            <v>0.36</v>
          </cell>
          <cell r="F31" t="str">
            <v>СК00001108</v>
          </cell>
          <cell r="G31" t="str">
            <v>KVF-V-11</v>
          </cell>
          <cell r="H31">
            <v>14121.3</v>
          </cell>
          <cell r="I31">
            <v>30089.999999999996</v>
          </cell>
          <cell r="J31">
            <v>0.3</v>
          </cell>
          <cell r="K31">
            <v>21063</v>
          </cell>
          <cell r="L31">
            <v>32839.826460754652</v>
          </cell>
          <cell r="M31">
            <v>31590</v>
          </cell>
          <cell r="N31">
            <v>22113</v>
          </cell>
          <cell r="O31">
            <v>4.985044865403801E-2</v>
          </cell>
        </row>
        <row r="32">
          <cell r="A32" t="str">
            <v>Сентябрь</v>
          </cell>
          <cell r="B32" t="str">
            <v>Завесы</v>
          </cell>
          <cell r="C32" t="str">
            <v>B</v>
          </cell>
          <cell r="D32" t="str">
            <v>Комплект</v>
          </cell>
          <cell r="E32">
            <v>0.36</v>
          </cell>
          <cell r="F32" t="str">
            <v>СК00000827</v>
          </cell>
          <cell r="G32" t="str">
            <v>KVC-B10E6-01</v>
          </cell>
          <cell r="H32">
            <v>16313.14</v>
          </cell>
          <cell r="I32">
            <v>27380</v>
          </cell>
          <cell r="J32">
            <v>0.25</v>
          </cell>
          <cell r="K32">
            <v>20535</v>
          </cell>
          <cell r="L32">
            <v>30605.154915660951</v>
          </cell>
          <cell r="M32">
            <v>29990</v>
          </cell>
          <cell r="N32">
            <v>22492.5</v>
          </cell>
          <cell r="O32">
            <v>9.5325054784514238E-2</v>
          </cell>
        </row>
        <row r="33">
          <cell r="A33" t="str">
            <v>Сентябрь</v>
          </cell>
          <cell r="B33" t="str">
            <v>Завесы</v>
          </cell>
          <cell r="C33" t="str">
            <v>B</v>
          </cell>
          <cell r="D33" t="str">
            <v>БА</v>
          </cell>
          <cell r="E33">
            <v>0.36</v>
          </cell>
          <cell r="F33" t="str">
            <v>СК00005273</v>
          </cell>
          <cell r="G33" t="str">
            <v>KVC-B10E6-01 (измененная комплектация)</v>
          </cell>
          <cell r="H33">
            <v>14165.59</v>
          </cell>
          <cell r="I33">
            <v>21590</v>
          </cell>
          <cell r="J33">
            <v>0.25</v>
          </cell>
          <cell r="K33">
            <v>16192.5</v>
          </cell>
          <cell r="L33">
            <v>25376.230236731903</v>
          </cell>
          <cell r="M33">
            <v>25990</v>
          </cell>
          <cell r="N33">
            <v>19492.5</v>
          </cell>
          <cell r="O33">
            <v>0.20379805465493284</v>
          </cell>
        </row>
        <row r="34">
          <cell r="A34" t="str">
            <v>Сентябрь</v>
          </cell>
          <cell r="B34" t="str">
            <v>Завесы</v>
          </cell>
          <cell r="C34" t="str">
            <v>B</v>
          </cell>
          <cell r="D34" t="str">
            <v>Комплект</v>
          </cell>
          <cell r="E34">
            <v>0.36</v>
          </cell>
          <cell r="F34" t="str">
            <v>СК00000828</v>
          </cell>
          <cell r="G34" t="str">
            <v>KVC-B10E9-31</v>
          </cell>
          <cell r="H34">
            <v>18676.990000000002</v>
          </cell>
          <cell r="I34">
            <v>28989.999999999996</v>
          </cell>
          <cell r="J34">
            <v>0.25</v>
          </cell>
          <cell r="K34">
            <v>21742.499999999996</v>
          </cell>
          <cell r="L34">
            <v>33279.037097999491</v>
          </cell>
          <cell r="M34">
            <v>34990</v>
          </cell>
          <cell r="N34">
            <v>26242.5</v>
          </cell>
          <cell r="O34">
            <v>0.20696791997240443</v>
          </cell>
        </row>
        <row r="35">
          <cell r="A35" t="str">
            <v>Сентябрь</v>
          </cell>
          <cell r="B35" t="str">
            <v>Завесы</v>
          </cell>
          <cell r="C35" t="str">
            <v>B</v>
          </cell>
          <cell r="D35" t="str">
            <v>БА</v>
          </cell>
          <cell r="E35">
            <v>0.36</v>
          </cell>
          <cell r="F35" t="str">
            <v>СК00005274</v>
          </cell>
          <cell r="G35" t="str">
            <v>KVC-B10E9-31 (измененная комплектация)</v>
          </cell>
          <cell r="H35">
            <v>15754.88</v>
          </cell>
          <cell r="I35">
            <v>23200</v>
          </cell>
          <cell r="J35">
            <v>0.25</v>
          </cell>
          <cell r="K35">
            <v>17400</v>
          </cell>
          <cell r="L35">
            <v>26625.690276110443</v>
          </cell>
          <cell r="M35">
            <v>28990</v>
          </cell>
          <cell r="N35">
            <v>21742.5</v>
          </cell>
          <cell r="O35">
            <v>0.24956896551724139</v>
          </cell>
        </row>
        <row r="36">
          <cell r="A36" t="str">
            <v>Сентябрь</v>
          </cell>
          <cell r="B36" t="str">
            <v>Завесы</v>
          </cell>
          <cell r="C36" t="str">
            <v>B</v>
          </cell>
          <cell r="D36" t="str">
            <v>Комплект</v>
          </cell>
          <cell r="E36">
            <v>0.36</v>
          </cell>
          <cell r="F36" t="str">
            <v>СК00000829</v>
          </cell>
          <cell r="G36" t="str">
            <v>KVC-B15E6-01</v>
          </cell>
          <cell r="H36">
            <v>24310.06</v>
          </cell>
          <cell r="I36">
            <v>36990</v>
          </cell>
          <cell r="J36">
            <v>0.25</v>
          </cell>
          <cell r="K36">
            <v>27742.5</v>
          </cell>
          <cell r="L36">
            <v>42271.727109862972</v>
          </cell>
          <cell r="M36">
            <v>44990</v>
          </cell>
          <cell r="N36">
            <v>33742.5</v>
          </cell>
          <cell r="O36">
            <v>0.21627466882941335</v>
          </cell>
        </row>
        <row r="37">
          <cell r="A37" t="str">
            <v>Сентябрь</v>
          </cell>
          <cell r="B37" t="str">
            <v>Завесы</v>
          </cell>
          <cell r="C37" t="str">
            <v>B</v>
          </cell>
          <cell r="D37" t="str">
            <v>БА</v>
          </cell>
          <cell r="E37">
            <v>0.36</v>
          </cell>
          <cell r="F37" t="str">
            <v>СК00005276</v>
          </cell>
          <cell r="G37" t="str">
            <v>KVC-B15E6-01 (измененная комплектация)</v>
          </cell>
          <cell r="H37">
            <v>21380.74</v>
          </cell>
          <cell r="I37">
            <v>31200</v>
          </cell>
          <cell r="J37">
            <v>0.25</v>
          </cell>
          <cell r="K37">
            <v>23400</v>
          </cell>
          <cell r="L37">
            <v>35616.454025516941</v>
          </cell>
          <cell r="M37">
            <v>38990</v>
          </cell>
          <cell r="N37">
            <v>29242.5</v>
          </cell>
          <cell r="O37">
            <v>0.24967948717948718</v>
          </cell>
        </row>
        <row r="38">
          <cell r="A38" t="str">
            <v>Сентябрь</v>
          </cell>
          <cell r="B38" t="str">
            <v>Завесы</v>
          </cell>
          <cell r="C38" t="str">
            <v>B</v>
          </cell>
          <cell r="D38" t="str">
            <v>Комплект</v>
          </cell>
          <cell r="E38">
            <v>0.36</v>
          </cell>
          <cell r="F38" t="str">
            <v>СК00000820</v>
          </cell>
          <cell r="G38" t="str">
            <v>KVC-B15E9-31</v>
          </cell>
          <cell r="H38">
            <v>24450.14</v>
          </cell>
          <cell r="I38">
            <v>37080</v>
          </cell>
          <cell r="J38">
            <v>0.25</v>
          </cell>
          <cell r="K38">
            <v>27810</v>
          </cell>
          <cell r="L38">
            <v>42670.40139616056</v>
          </cell>
          <cell r="M38">
            <v>45990</v>
          </cell>
          <cell r="N38">
            <v>34492.5</v>
          </cell>
          <cell r="O38">
            <v>0.24029126213592233</v>
          </cell>
        </row>
        <row r="39">
          <cell r="A39" t="str">
            <v>Сентябрь</v>
          </cell>
          <cell r="B39" t="str">
            <v>Завесы</v>
          </cell>
          <cell r="C39" t="str">
            <v>B</v>
          </cell>
          <cell r="D39" t="str">
            <v>БА</v>
          </cell>
          <cell r="E39">
            <v>0.36</v>
          </cell>
          <cell r="F39" t="str">
            <v>СК00005277</v>
          </cell>
          <cell r="G39" t="str">
            <v>KVC-B15E9-31 (измененная комплектация)</v>
          </cell>
          <cell r="H39">
            <v>21521.85</v>
          </cell>
          <cell r="I39">
            <v>31289.999999999996</v>
          </cell>
          <cell r="J39">
            <v>0.25</v>
          </cell>
          <cell r="K39">
            <v>23467.499999999996</v>
          </cell>
          <cell r="L39">
            <v>36004.435816950267</v>
          </cell>
          <cell r="M39">
            <v>39990</v>
          </cell>
          <cell r="N39">
            <v>29992.5</v>
          </cell>
          <cell r="O39">
            <v>0.2780441035474594</v>
          </cell>
        </row>
        <row r="40">
          <cell r="A40" t="str">
            <v>Сентябрь</v>
          </cell>
          <cell r="B40" t="str">
            <v>Завесы</v>
          </cell>
          <cell r="C40" t="str">
            <v>B</v>
          </cell>
          <cell r="D40" t="str">
            <v>Комплект</v>
          </cell>
          <cell r="E40">
            <v>0.36</v>
          </cell>
          <cell r="F40" t="str">
            <v>СК00000830</v>
          </cell>
          <cell r="G40" t="str">
            <v>KVC-B15E12-31</v>
          </cell>
          <cell r="H40">
            <v>24212.21</v>
          </cell>
          <cell r="I40">
            <v>37290</v>
          </cell>
          <cell r="J40">
            <v>0.25</v>
          </cell>
          <cell r="K40">
            <v>27967.5</v>
          </cell>
          <cell r="L40">
            <v>42908.415977287194</v>
          </cell>
          <cell r="M40">
            <v>46990</v>
          </cell>
          <cell r="N40">
            <v>35242.5</v>
          </cell>
          <cell r="O40">
            <v>0.26012335746849019</v>
          </cell>
        </row>
        <row r="41">
          <cell r="A41" t="str">
            <v>Сентябрь</v>
          </cell>
          <cell r="B41" t="str">
            <v>Завесы</v>
          </cell>
          <cell r="C41" t="str">
            <v>B</v>
          </cell>
          <cell r="D41" t="str">
            <v>БА</v>
          </cell>
          <cell r="E41">
            <v>0.36</v>
          </cell>
          <cell r="F41" t="str">
            <v>СК00005275</v>
          </cell>
          <cell r="G41" t="str">
            <v>KVC-B15E12-31 (измененная комплектация)</v>
          </cell>
          <cell r="H41">
            <v>20356.919999999998</v>
          </cell>
          <cell r="I41">
            <v>31500</v>
          </cell>
          <cell r="J41">
            <v>0.25</v>
          </cell>
          <cell r="K41">
            <v>23625</v>
          </cell>
          <cell r="L41">
            <v>36292.759706190976</v>
          </cell>
          <cell r="M41">
            <v>40990</v>
          </cell>
          <cell r="N41">
            <v>30742.5</v>
          </cell>
          <cell r="O41">
            <v>0.30126984126984124</v>
          </cell>
        </row>
        <row r="42">
          <cell r="A42" t="str">
            <v>Сентябрь</v>
          </cell>
          <cell r="B42" t="str">
            <v>Завесы</v>
          </cell>
          <cell r="C42" t="str">
            <v>C</v>
          </cell>
          <cell r="D42" t="str">
            <v>Комплект</v>
          </cell>
          <cell r="E42">
            <v>0.36</v>
          </cell>
          <cell r="F42" t="str">
            <v>СК00000831</v>
          </cell>
          <cell r="G42" t="str">
            <v>KVC-C10E6-01</v>
          </cell>
          <cell r="H42">
            <v>18920.07</v>
          </cell>
          <cell r="I42">
            <v>31770</v>
          </cell>
          <cell r="J42">
            <v>0.25</v>
          </cell>
          <cell r="K42">
            <v>23827.5</v>
          </cell>
          <cell r="L42">
            <v>36602.052809834422</v>
          </cell>
          <cell r="M42">
            <v>36990</v>
          </cell>
          <cell r="N42">
            <v>27742.5</v>
          </cell>
          <cell r="O42">
            <v>0.1643059490084986</v>
          </cell>
        </row>
        <row r="43">
          <cell r="A43" t="str">
            <v>Сентябрь</v>
          </cell>
          <cell r="B43" t="str">
            <v>Завесы</v>
          </cell>
          <cell r="C43" t="str">
            <v>C</v>
          </cell>
          <cell r="D43" t="str">
            <v>БА</v>
          </cell>
          <cell r="E43">
            <v>0.36</v>
          </cell>
          <cell r="F43" t="str">
            <v>СК00005279</v>
          </cell>
          <cell r="G43" t="str">
            <v>KVC-C10E6-01 (измененная комплектация)</v>
          </cell>
          <cell r="H43">
            <v>16554.16</v>
          </cell>
          <cell r="I43">
            <v>25989.999999999996</v>
          </cell>
          <cell r="J43">
            <v>0.25</v>
          </cell>
          <cell r="K43">
            <v>19492.499999999996</v>
          </cell>
          <cell r="L43">
            <v>31003.583463222734</v>
          </cell>
          <cell r="M43">
            <v>30990</v>
          </cell>
          <cell r="N43">
            <v>23242.5</v>
          </cell>
          <cell r="O43">
            <v>0.19238168526356308</v>
          </cell>
        </row>
        <row r="44">
          <cell r="A44" t="str">
            <v>Сентябрь</v>
          </cell>
          <cell r="B44" t="str">
            <v>Завесы</v>
          </cell>
          <cell r="C44" t="str">
            <v>C</v>
          </cell>
          <cell r="D44" t="str">
            <v>Комплект</v>
          </cell>
          <cell r="E44">
            <v>0.36</v>
          </cell>
          <cell r="F44" t="str">
            <v>СК00000832</v>
          </cell>
          <cell r="G44" t="str">
            <v>KVC-C10E9-31</v>
          </cell>
          <cell r="H44">
            <v>19257.91</v>
          </cell>
          <cell r="I44">
            <v>32990</v>
          </cell>
          <cell r="J44">
            <v>0.25</v>
          </cell>
          <cell r="K44">
            <v>24742.5</v>
          </cell>
          <cell r="L44">
            <v>37925.11251844564</v>
          </cell>
          <cell r="M44">
            <v>37990</v>
          </cell>
          <cell r="N44">
            <v>28492.5</v>
          </cell>
          <cell r="O44">
            <v>0.15156107911488328</v>
          </cell>
        </row>
        <row r="45">
          <cell r="A45" t="str">
            <v>Сентябрь</v>
          </cell>
          <cell r="B45" t="str">
            <v>Завесы</v>
          </cell>
          <cell r="C45" t="str">
            <v>C</v>
          </cell>
          <cell r="D45" t="str">
            <v>БА</v>
          </cell>
          <cell r="E45">
            <v>0.36</v>
          </cell>
          <cell r="F45" t="str">
            <v>СК00005280</v>
          </cell>
          <cell r="G45" t="str">
            <v>KVC-C10E9-31 (измененная комплектация)</v>
          </cell>
          <cell r="H45">
            <v>16328.59</v>
          </cell>
          <cell r="I45">
            <v>27189.999999999996</v>
          </cell>
          <cell r="J45">
            <v>0.25</v>
          </cell>
          <cell r="K45">
            <v>20392.499999999996</v>
          </cell>
          <cell r="L45">
            <v>31244.061322122347</v>
          </cell>
          <cell r="M45">
            <v>31990</v>
          </cell>
          <cell r="N45">
            <v>23992.5</v>
          </cell>
          <cell r="O45">
            <v>0.17653549098933446</v>
          </cell>
        </row>
        <row r="46">
          <cell r="A46" t="str">
            <v>Сентябрь</v>
          </cell>
          <cell r="B46" t="str">
            <v>Завесы</v>
          </cell>
          <cell r="C46" t="str">
            <v>C</v>
          </cell>
          <cell r="D46" t="str">
            <v>Комплект</v>
          </cell>
          <cell r="E46">
            <v>0.36</v>
          </cell>
          <cell r="F46" t="str">
            <v>СК00000833</v>
          </cell>
          <cell r="G46" t="str">
            <v>KVC-C10E12-31</v>
          </cell>
          <cell r="H46">
            <v>21416.79</v>
          </cell>
          <cell r="I46">
            <v>33590</v>
          </cell>
          <cell r="J46">
            <v>0.25</v>
          </cell>
          <cell r="K46">
            <v>25192.5</v>
          </cell>
          <cell r="L46">
            <v>38506.829308633809</v>
          </cell>
          <cell r="M46">
            <v>39990</v>
          </cell>
          <cell r="N46">
            <v>29992.5</v>
          </cell>
          <cell r="O46">
            <v>0.19053289669544507</v>
          </cell>
        </row>
        <row r="47">
          <cell r="A47" t="str">
            <v>Сентябрь</v>
          </cell>
          <cell r="B47" t="str">
            <v>Завесы</v>
          </cell>
          <cell r="C47" t="str">
            <v>C</v>
          </cell>
          <cell r="D47" t="str">
            <v>БА</v>
          </cell>
          <cell r="E47">
            <v>0.36</v>
          </cell>
          <cell r="F47" t="str">
            <v>СК00005278</v>
          </cell>
          <cell r="G47" t="str">
            <v>KVC-C10E12-31 (измененная комплектация)</v>
          </cell>
          <cell r="H47">
            <v>18482.32</v>
          </cell>
          <cell r="I47">
            <v>27789.999999999996</v>
          </cell>
          <cell r="J47">
            <v>0.25</v>
          </cell>
          <cell r="K47">
            <v>20842.499999999996</v>
          </cell>
          <cell r="L47">
            <v>31828.924490968271</v>
          </cell>
          <cell r="M47">
            <v>33990</v>
          </cell>
          <cell r="N47">
            <v>25492.5</v>
          </cell>
          <cell r="O47">
            <v>0.22310183519251545</v>
          </cell>
        </row>
        <row r="48">
          <cell r="A48" t="str">
            <v>Сентябрь</v>
          </cell>
          <cell r="B48" t="str">
            <v>Завесы</v>
          </cell>
          <cell r="C48" t="str">
            <v>C</v>
          </cell>
          <cell r="D48" t="str">
            <v>Комплект</v>
          </cell>
          <cell r="E48">
            <v>0.36</v>
          </cell>
          <cell r="F48" t="str">
            <v>СК00002433</v>
          </cell>
          <cell r="G48" t="str">
            <v>KVC-C15E6-01</v>
          </cell>
          <cell r="H48">
            <v>27733.78</v>
          </cell>
          <cell r="I48">
            <v>43580</v>
          </cell>
          <cell r="J48">
            <v>0.25</v>
          </cell>
          <cell r="K48">
            <v>32685</v>
          </cell>
          <cell r="L48">
            <v>49859.149352028893</v>
          </cell>
          <cell r="M48">
            <v>51990</v>
          </cell>
          <cell r="N48">
            <v>38992.5</v>
          </cell>
          <cell r="O48">
            <v>0.19297843047269389</v>
          </cell>
        </row>
        <row r="49">
          <cell r="A49" t="str">
            <v>Сентябрь</v>
          </cell>
          <cell r="B49" t="str">
            <v>Завесы</v>
          </cell>
          <cell r="C49" t="str">
            <v>C</v>
          </cell>
          <cell r="D49" t="str">
            <v>БА</v>
          </cell>
          <cell r="E49">
            <v>0.36</v>
          </cell>
          <cell r="F49" t="str">
            <v>СК00005282</v>
          </cell>
          <cell r="G49" t="str">
            <v>KVC-C15E6-01 (измененная комплектация)</v>
          </cell>
          <cell r="H49">
            <v>24824.03</v>
          </cell>
          <cell r="I49">
            <v>37790</v>
          </cell>
          <cell r="J49">
            <v>0.25</v>
          </cell>
          <cell r="K49">
            <v>28342.5</v>
          </cell>
          <cell r="L49">
            <v>43203.680565438073</v>
          </cell>
          <cell r="M49">
            <v>45990</v>
          </cell>
          <cell r="N49">
            <v>34492.5</v>
          </cell>
          <cell r="O49">
            <v>0.21698862132839375</v>
          </cell>
        </row>
        <row r="50">
          <cell r="A50" t="str">
            <v>Сентябрь</v>
          </cell>
          <cell r="B50" t="str">
            <v>Завесы</v>
          </cell>
          <cell r="C50" t="str">
            <v>C</v>
          </cell>
          <cell r="D50" t="str">
            <v>Комплект</v>
          </cell>
          <cell r="E50">
            <v>0.36</v>
          </cell>
          <cell r="F50" t="str">
            <v>СК00000834</v>
          </cell>
          <cell r="G50" t="str">
            <v>KVC-C15E9-31</v>
          </cell>
          <cell r="H50">
            <v>27832.66</v>
          </cell>
          <cell r="I50">
            <v>44790</v>
          </cell>
          <cell r="J50">
            <v>0.25</v>
          </cell>
          <cell r="K50">
            <v>33592.5</v>
          </cell>
          <cell r="L50">
            <v>51612.59616204691</v>
          </cell>
          <cell r="M50">
            <v>52990</v>
          </cell>
          <cell r="N50">
            <v>39742.5</v>
          </cell>
          <cell r="O50">
            <v>0.18307657959365931</v>
          </cell>
        </row>
        <row r="51">
          <cell r="A51" t="str">
            <v>Сентябрь</v>
          </cell>
          <cell r="B51" t="str">
            <v>Завесы</v>
          </cell>
          <cell r="C51" t="str">
            <v>C</v>
          </cell>
          <cell r="D51" t="str">
            <v>БА</v>
          </cell>
          <cell r="E51">
            <v>0.36</v>
          </cell>
          <cell r="F51" t="str">
            <v>СК00005283</v>
          </cell>
          <cell r="G51" t="str">
            <v>KVC-C15E9-31 (измененная комплектация)</v>
          </cell>
          <cell r="H51">
            <v>24898.19</v>
          </cell>
          <cell r="I51">
            <v>38990</v>
          </cell>
          <cell r="J51">
            <v>0.25</v>
          </cell>
          <cell r="K51">
            <v>29242.5</v>
          </cell>
          <cell r="L51">
            <v>44926.129462796132</v>
          </cell>
          <cell r="M51">
            <v>46990</v>
          </cell>
          <cell r="N51">
            <v>35242.5</v>
          </cell>
          <cell r="O51">
            <v>0.20518081559374199</v>
          </cell>
        </row>
        <row r="52">
          <cell r="A52" t="str">
            <v>Сентябрь</v>
          </cell>
          <cell r="B52" t="str">
            <v>Завесы</v>
          </cell>
          <cell r="C52" t="str">
            <v>C</v>
          </cell>
          <cell r="D52" t="str">
            <v>Комплект</v>
          </cell>
          <cell r="E52">
            <v>0.36</v>
          </cell>
          <cell r="F52" t="str">
            <v>СК00000835</v>
          </cell>
          <cell r="G52" t="str">
            <v>KVC-C15E12-31</v>
          </cell>
          <cell r="H52">
            <v>28454.78</v>
          </cell>
          <cell r="I52">
            <v>45290</v>
          </cell>
          <cell r="J52">
            <v>0.25</v>
          </cell>
          <cell r="K52">
            <v>33967.5</v>
          </cell>
          <cell r="L52">
            <v>52126.048410615338</v>
          </cell>
          <cell r="M52">
            <v>53990</v>
          </cell>
          <cell r="N52">
            <v>40492.5</v>
          </cell>
          <cell r="O52">
            <v>0.19209538529476705</v>
          </cell>
        </row>
        <row r="53">
          <cell r="A53" t="str">
            <v>Сентябрь</v>
          </cell>
          <cell r="B53" t="str">
            <v>Завесы</v>
          </cell>
          <cell r="C53" t="str">
            <v>C</v>
          </cell>
          <cell r="D53" t="str">
            <v>БА</v>
          </cell>
          <cell r="E53">
            <v>0.36</v>
          </cell>
          <cell r="F53" t="str">
            <v>СК00007084</v>
          </cell>
          <cell r="G53" t="str">
            <v>KVC-C15E12-31 (измененная комплектация)</v>
          </cell>
          <cell r="H53">
            <v>25522.37</v>
          </cell>
          <cell r="I53">
            <v>39490</v>
          </cell>
          <cell r="J53">
            <v>0.25</v>
          </cell>
          <cell r="K53">
            <v>29617.5</v>
          </cell>
          <cell r="L53">
            <v>45442.934565550546</v>
          </cell>
          <cell r="M53">
            <v>47990</v>
          </cell>
          <cell r="N53">
            <v>35992.5</v>
          </cell>
          <cell r="O53">
            <v>0.21524436566219296</v>
          </cell>
        </row>
        <row r="54">
          <cell r="A54" t="str">
            <v>Сентябрь</v>
          </cell>
          <cell r="B54" t="str">
            <v>Завесы</v>
          </cell>
          <cell r="C54" t="str">
            <v>C</v>
          </cell>
          <cell r="D54" t="str">
            <v>Комплект</v>
          </cell>
          <cell r="E54">
            <v>0.36</v>
          </cell>
          <cell r="F54" t="str">
            <v>СК00000836</v>
          </cell>
          <cell r="G54" t="str">
            <v>KVC-C15E15-31</v>
          </cell>
          <cell r="H54">
            <v>29104.71</v>
          </cell>
          <cell r="I54">
            <v>45980</v>
          </cell>
          <cell r="J54">
            <v>0.25</v>
          </cell>
          <cell r="K54">
            <v>34485</v>
          </cell>
          <cell r="L54">
            <v>52914.264885558361</v>
          </cell>
          <cell r="M54">
            <v>54990</v>
          </cell>
          <cell r="N54">
            <v>41242.5</v>
          </cell>
          <cell r="O54">
            <v>0.19595476294040887</v>
          </cell>
        </row>
        <row r="55">
          <cell r="A55" t="str">
            <v>Сентябрь</v>
          </cell>
          <cell r="B55" t="str">
            <v>Завесы</v>
          </cell>
          <cell r="C55" t="str">
            <v>C</v>
          </cell>
          <cell r="D55" t="str">
            <v>БА</v>
          </cell>
          <cell r="E55">
            <v>0.36</v>
          </cell>
          <cell r="F55" t="str">
            <v>СК00005281</v>
          </cell>
          <cell r="G55" t="str">
            <v>KVC-C15E15-31 (измененная комплектация)</v>
          </cell>
          <cell r="H55">
            <v>26170.240000000002</v>
          </cell>
          <cell r="I55">
            <v>39980</v>
          </cell>
          <cell r="J55">
            <v>0.25</v>
          </cell>
          <cell r="K55">
            <v>29985</v>
          </cell>
          <cell r="L55">
            <v>45999.721052393244</v>
          </cell>
          <cell r="M55">
            <v>47990</v>
          </cell>
          <cell r="N55">
            <v>35992.5</v>
          </cell>
          <cell r="O55">
            <v>0.20035017508754377</v>
          </cell>
        </row>
        <row r="56">
          <cell r="A56" t="str">
            <v>Сентябрь</v>
          </cell>
          <cell r="B56" t="str">
            <v>Завесы</v>
          </cell>
          <cell r="C56" t="str">
            <v>C</v>
          </cell>
          <cell r="D56" t="str">
            <v>Комплект</v>
          </cell>
          <cell r="E56">
            <v>0.36</v>
          </cell>
          <cell r="F56" t="str">
            <v>СК00000837</v>
          </cell>
          <cell r="G56" t="str">
            <v>KVC-C20E12-31</v>
          </cell>
          <cell r="H56">
            <v>30387.06</v>
          </cell>
          <cell r="I56">
            <v>50990</v>
          </cell>
          <cell r="J56">
            <v>0.25</v>
          </cell>
          <cell r="K56">
            <v>38242.5</v>
          </cell>
          <cell r="L56">
            <v>58658.880093585496</v>
          </cell>
          <cell r="M56">
            <v>61990</v>
          </cell>
          <cell r="N56">
            <v>46492.5</v>
          </cell>
          <cell r="O56">
            <v>0.21572857423024122</v>
          </cell>
        </row>
        <row r="57">
          <cell r="A57" t="str">
            <v>Сентябрь</v>
          </cell>
          <cell r="B57" t="str">
            <v>Завесы</v>
          </cell>
          <cell r="C57" t="str">
            <v>C</v>
          </cell>
          <cell r="D57" t="str">
            <v>БА</v>
          </cell>
          <cell r="E57">
            <v>0.36</v>
          </cell>
          <cell r="F57" t="str">
            <v>СК00006196</v>
          </cell>
          <cell r="G57" t="str">
            <v>KVC-C20E12-31 (измененная комплектация)</v>
          </cell>
          <cell r="H57">
            <v>27496.880000000001</v>
          </cell>
          <cell r="I57">
            <v>44990</v>
          </cell>
          <cell r="J57">
            <v>0.25</v>
          </cell>
          <cell r="K57">
            <v>33742.5</v>
          </cell>
          <cell r="L57">
            <v>51762.834116278071</v>
          </cell>
          <cell r="M57">
            <v>55990</v>
          </cell>
          <cell r="N57">
            <v>41992.5</v>
          </cell>
          <cell r="O57">
            <v>0.24449877750611246</v>
          </cell>
        </row>
        <row r="58">
          <cell r="A58" t="str">
            <v>Сентябрь</v>
          </cell>
          <cell r="B58" t="str">
            <v>Завесы</v>
          </cell>
          <cell r="C58" t="str">
            <v>C</v>
          </cell>
          <cell r="D58" t="str">
            <v>Комплект</v>
          </cell>
          <cell r="E58">
            <v>0.36</v>
          </cell>
          <cell r="F58" t="str">
            <v>СК00000839</v>
          </cell>
          <cell r="G58" t="str">
            <v>KVC-C20E18-31</v>
          </cell>
          <cell r="H58">
            <v>32385.26</v>
          </cell>
          <cell r="I58">
            <v>55590</v>
          </cell>
          <cell r="J58">
            <v>0.25</v>
          </cell>
          <cell r="K58">
            <v>41692.5</v>
          </cell>
          <cell r="L58">
            <v>63900.149160969544</v>
          </cell>
          <cell r="M58">
            <v>65990</v>
          </cell>
          <cell r="N58">
            <v>49492.5</v>
          </cell>
          <cell r="O58">
            <v>0.18708400791509264</v>
          </cell>
        </row>
        <row r="59">
          <cell r="A59" t="str">
            <v>Сентябрь</v>
          </cell>
          <cell r="B59" t="str">
            <v>Завесы</v>
          </cell>
          <cell r="C59" t="str">
            <v>C</v>
          </cell>
          <cell r="D59" t="str">
            <v>БА</v>
          </cell>
          <cell r="E59">
            <v>0.36</v>
          </cell>
          <cell r="F59" t="str">
            <v>СК00005284</v>
          </cell>
          <cell r="G59" t="str">
            <v>KVC-C20E18-31 (измененная комплектация)</v>
          </cell>
          <cell r="H59">
            <v>29407.53</v>
          </cell>
          <cell r="I59">
            <v>49790</v>
          </cell>
          <cell r="J59">
            <v>0.25</v>
          </cell>
          <cell r="K59">
            <v>37342.5</v>
          </cell>
          <cell r="L59">
            <v>57237.650587856333</v>
          </cell>
          <cell r="M59">
            <v>59990</v>
          </cell>
          <cell r="N59">
            <v>44992.5</v>
          </cell>
          <cell r="O59">
            <v>0.20486041373769834</v>
          </cell>
        </row>
        <row r="60">
          <cell r="A60" t="str">
            <v>Сентябрь</v>
          </cell>
          <cell r="B60" t="str">
            <v>Завесы</v>
          </cell>
          <cell r="C60" t="str">
            <v>C</v>
          </cell>
          <cell r="D60" t="str">
            <v>Комплект</v>
          </cell>
          <cell r="E60">
            <v>0.36</v>
          </cell>
          <cell r="F60" t="str">
            <v>СК00000840</v>
          </cell>
          <cell r="G60" t="str">
            <v>KVC-C20E24-31</v>
          </cell>
          <cell r="H60">
            <v>36887.39</v>
          </cell>
          <cell r="I60">
            <v>58290</v>
          </cell>
          <cell r="J60">
            <v>0.25</v>
          </cell>
          <cell r="K60">
            <v>43717.5</v>
          </cell>
          <cell r="L60">
            <v>66876.173954829399</v>
          </cell>
          <cell r="M60">
            <v>69990</v>
          </cell>
          <cell r="N60">
            <v>52492.5</v>
          </cell>
          <cell r="O60">
            <v>0.20072053525476069</v>
          </cell>
        </row>
        <row r="61">
          <cell r="A61" t="str">
            <v>Сентябрь</v>
          </cell>
          <cell r="B61" t="str">
            <v>Завесы</v>
          </cell>
          <cell r="C61" t="str">
            <v>C</v>
          </cell>
          <cell r="D61" t="str">
            <v>БА</v>
          </cell>
          <cell r="E61">
            <v>0.36</v>
          </cell>
          <cell r="F61" t="str">
            <v>СК00005285</v>
          </cell>
          <cell r="G61" t="str">
            <v>KVC-C20E24-31 (измененная комплектация)</v>
          </cell>
          <cell r="H61">
            <v>33956.01</v>
          </cell>
          <cell r="I61">
            <v>52490</v>
          </cell>
          <cell r="J61">
            <v>0.25</v>
          </cell>
          <cell r="K61">
            <v>39367.5</v>
          </cell>
          <cell r="L61">
            <v>60201.705747286396</v>
          </cell>
          <cell r="M61">
            <v>63990</v>
          </cell>
          <cell r="N61">
            <v>47992.5</v>
          </cell>
          <cell r="O61">
            <v>0.21908935035244809</v>
          </cell>
        </row>
        <row r="62">
          <cell r="A62" t="str">
            <v>Сентябрь</v>
          </cell>
          <cell r="B62" t="str">
            <v>Завесы</v>
          </cell>
          <cell r="C62" t="str">
            <v>D</v>
          </cell>
          <cell r="D62" t="str">
            <v>Комплект</v>
          </cell>
          <cell r="E62">
            <v>0.36</v>
          </cell>
          <cell r="F62" t="str">
            <v>СК00000841</v>
          </cell>
          <cell r="G62" t="str">
            <v>KVC-D10E9-31</v>
          </cell>
          <cell r="H62">
            <v>24422.33</v>
          </cell>
          <cell r="I62">
            <v>42990</v>
          </cell>
          <cell r="J62">
            <v>0.25</v>
          </cell>
          <cell r="K62">
            <v>32242.5</v>
          </cell>
          <cell r="L62">
            <v>50092.67728143889</v>
          </cell>
          <cell r="M62">
            <v>48990</v>
          </cell>
          <cell r="N62">
            <v>36742.5</v>
          </cell>
          <cell r="O62">
            <v>0.13956734124214934</v>
          </cell>
        </row>
        <row r="63">
          <cell r="A63" t="str">
            <v>Сентябрь</v>
          </cell>
          <cell r="B63" t="str">
            <v>Завесы</v>
          </cell>
          <cell r="C63" t="str">
            <v>D</v>
          </cell>
          <cell r="D63" t="str">
            <v>Комплект</v>
          </cell>
          <cell r="E63">
            <v>0.36</v>
          </cell>
          <cell r="F63" t="str">
            <v>СК00000842</v>
          </cell>
          <cell r="G63" t="str">
            <v>KVC-D10E12-31</v>
          </cell>
          <cell r="H63">
            <v>25307.1</v>
          </cell>
          <cell r="I63">
            <v>43990</v>
          </cell>
          <cell r="J63">
            <v>0.25</v>
          </cell>
          <cell r="K63">
            <v>32992.5</v>
          </cell>
          <cell r="L63">
            <v>50589.014743739754</v>
          </cell>
          <cell r="M63">
            <v>49990</v>
          </cell>
          <cell r="N63">
            <v>37492.5</v>
          </cell>
          <cell r="O63">
            <v>0.13639463514435099</v>
          </cell>
        </row>
        <row r="64">
          <cell r="A64" t="str">
            <v>Сентябрь</v>
          </cell>
          <cell r="B64" t="str">
            <v>Завесы</v>
          </cell>
          <cell r="C64" t="str">
            <v>D</v>
          </cell>
          <cell r="D64" t="str">
            <v>БА</v>
          </cell>
          <cell r="E64">
            <v>0.36</v>
          </cell>
          <cell r="F64" t="str">
            <v>СК00008325</v>
          </cell>
          <cell r="G64" t="str">
            <v>KVC-D10E12-31 (измененная комплектация)</v>
          </cell>
          <cell r="H64">
            <v>22372.63</v>
          </cell>
          <cell r="I64">
            <v>36190</v>
          </cell>
          <cell r="J64">
            <v>0.25</v>
          </cell>
          <cell r="K64">
            <v>27142.5</v>
          </cell>
          <cell r="L64">
            <v>41611.507596209834</v>
          </cell>
          <cell r="M64">
            <v>43990</v>
          </cell>
          <cell r="N64">
            <v>32992.5</v>
          </cell>
          <cell r="O64">
            <v>0.21552915169936446</v>
          </cell>
        </row>
        <row r="65">
          <cell r="A65" t="str">
            <v>Сентябрь</v>
          </cell>
          <cell r="B65" t="str">
            <v>Завесы</v>
          </cell>
          <cell r="C65" t="str">
            <v>D</v>
          </cell>
          <cell r="D65" t="str">
            <v>Комплект</v>
          </cell>
          <cell r="E65">
            <v>0.36</v>
          </cell>
          <cell r="F65" t="str">
            <v>СК00000843</v>
          </cell>
          <cell r="G65" t="str">
            <v>KVC-D10E18-31</v>
          </cell>
          <cell r="H65">
            <v>26250.58</v>
          </cell>
          <cell r="I65">
            <v>44590</v>
          </cell>
          <cell r="J65">
            <v>0.25</v>
          </cell>
          <cell r="K65">
            <v>33442.5</v>
          </cell>
          <cell r="L65">
            <v>51307.99313738769</v>
          </cell>
          <cell r="M65">
            <v>52990</v>
          </cell>
          <cell r="N65">
            <v>39742.5</v>
          </cell>
          <cell r="O65">
            <v>0.18838304552590268</v>
          </cell>
        </row>
        <row r="66">
          <cell r="A66" t="str">
            <v>Сентябрь</v>
          </cell>
          <cell r="B66" t="str">
            <v>Завесы</v>
          </cell>
          <cell r="C66" t="str">
            <v>D</v>
          </cell>
          <cell r="D66" t="str">
            <v>БА</v>
          </cell>
          <cell r="E66">
            <v>0.36</v>
          </cell>
          <cell r="F66" t="str">
            <v>СК00008327</v>
          </cell>
          <cell r="G66" t="str">
            <v>KVC-D10E18-31 (измененная комплектация)</v>
          </cell>
          <cell r="H66">
            <v>23320.23</v>
          </cell>
          <cell r="I66">
            <v>38990</v>
          </cell>
          <cell r="J66">
            <v>0.25</v>
          </cell>
          <cell r="K66">
            <v>29242.5</v>
          </cell>
          <cell r="L66">
            <v>44860.889826201848</v>
          </cell>
          <cell r="M66">
            <v>46990</v>
          </cell>
          <cell r="N66">
            <v>35242.5</v>
          </cell>
          <cell r="O66">
            <v>0.20518081559374199</v>
          </cell>
        </row>
        <row r="67">
          <cell r="A67" t="str">
            <v>Сентябрь</v>
          </cell>
          <cell r="B67" t="str">
            <v>Завесы</v>
          </cell>
          <cell r="C67" t="str">
            <v>D</v>
          </cell>
          <cell r="D67" t="str">
            <v>Комплект</v>
          </cell>
          <cell r="E67">
            <v>0.36</v>
          </cell>
          <cell r="F67" t="str">
            <v>СК00000844</v>
          </cell>
          <cell r="G67" t="str">
            <v>KVC-D15E12-31</v>
          </cell>
          <cell r="H67">
            <v>33825.199999999997</v>
          </cell>
          <cell r="I67">
            <v>57990</v>
          </cell>
          <cell r="J67">
            <v>0.25</v>
          </cell>
          <cell r="K67">
            <v>43492.5</v>
          </cell>
          <cell r="L67">
            <v>66359.732385532086</v>
          </cell>
          <cell r="M67">
            <v>67990</v>
          </cell>
          <cell r="N67">
            <v>50992.5</v>
          </cell>
          <cell r="O67">
            <v>0.17244352474564581</v>
          </cell>
        </row>
        <row r="68">
          <cell r="A68" t="str">
            <v>Сентябрь</v>
          </cell>
          <cell r="B68" t="str">
            <v>Завесы</v>
          </cell>
          <cell r="C68" t="str">
            <v>D</v>
          </cell>
          <cell r="D68" t="str">
            <v>БА</v>
          </cell>
          <cell r="E68">
            <v>0.36</v>
          </cell>
          <cell r="F68" t="str">
            <v>СК00005648</v>
          </cell>
          <cell r="G68" t="str">
            <v>KVC-D15E12-31 (измененная комплектация)</v>
          </cell>
          <cell r="H68">
            <v>30880.43</v>
          </cell>
          <cell r="I68">
            <v>51190</v>
          </cell>
          <cell r="J68">
            <v>0.25</v>
          </cell>
          <cell r="K68">
            <v>38392.5</v>
          </cell>
          <cell r="L68">
            <v>58530.467564166123</v>
          </cell>
          <cell r="M68">
            <v>61990</v>
          </cell>
          <cell r="N68">
            <v>46492.5</v>
          </cell>
          <cell r="O68">
            <v>0.2109787067786677</v>
          </cell>
        </row>
        <row r="69">
          <cell r="A69" t="str">
            <v>Сентябрь</v>
          </cell>
          <cell r="B69" t="str">
            <v>Завесы</v>
          </cell>
          <cell r="C69" t="str">
            <v>D</v>
          </cell>
          <cell r="D69" t="str">
            <v>Комплект</v>
          </cell>
          <cell r="E69">
            <v>0.36</v>
          </cell>
          <cell r="F69" t="str">
            <v>СК00000845</v>
          </cell>
          <cell r="G69" t="str">
            <v>KVC-D15E18-31</v>
          </cell>
          <cell r="H69">
            <v>36172.57</v>
          </cell>
          <cell r="I69">
            <v>59990</v>
          </cell>
          <cell r="J69">
            <v>0.25</v>
          </cell>
          <cell r="K69">
            <v>44992.5</v>
          </cell>
          <cell r="L69">
            <v>68973.279096415121</v>
          </cell>
          <cell r="M69">
            <v>69990</v>
          </cell>
          <cell r="N69">
            <v>52492.5</v>
          </cell>
          <cell r="O69">
            <v>0.16669444907484582</v>
          </cell>
        </row>
        <row r="70">
          <cell r="A70" t="str">
            <v>Сентябрь</v>
          </cell>
          <cell r="B70" t="str">
            <v>Завесы</v>
          </cell>
          <cell r="C70" t="str">
            <v>D</v>
          </cell>
          <cell r="D70" t="str">
            <v>БА</v>
          </cell>
          <cell r="E70">
            <v>0.36</v>
          </cell>
          <cell r="F70" t="str">
            <v>СК00005967</v>
          </cell>
          <cell r="G70" t="str">
            <v>KVC-D15E18-31 (измененная комплектация)</v>
          </cell>
          <cell r="H70">
            <v>33224.71</v>
          </cell>
          <cell r="I70">
            <v>52990</v>
          </cell>
          <cell r="J70">
            <v>0.25</v>
          </cell>
          <cell r="K70">
            <v>39742.5</v>
          </cell>
          <cell r="L70">
            <v>60902.815862609561</v>
          </cell>
          <cell r="M70">
            <v>63990</v>
          </cell>
          <cell r="N70">
            <v>47992.5</v>
          </cell>
          <cell r="O70">
            <v>0.20758633704472543</v>
          </cell>
        </row>
        <row r="71">
          <cell r="A71" t="str">
            <v>Сентябрь</v>
          </cell>
          <cell r="B71" t="str">
            <v>Завесы</v>
          </cell>
          <cell r="C71" t="str">
            <v>D</v>
          </cell>
          <cell r="D71" t="str">
            <v>Комплект</v>
          </cell>
          <cell r="E71">
            <v>0.36</v>
          </cell>
          <cell r="F71" t="str">
            <v>СК00000846</v>
          </cell>
          <cell r="G71" t="str">
            <v xml:space="preserve">KVC-D15E24-31 </v>
          </cell>
          <cell r="H71">
            <v>36247.760000000002</v>
          </cell>
          <cell r="I71">
            <v>61050</v>
          </cell>
          <cell r="J71">
            <v>0.25</v>
          </cell>
          <cell r="K71">
            <v>45787.5</v>
          </cell>
          <cell r="L71">
            <v>70268.899427636963</v>
          </cell>
          <cell r="M71">
            <v>71990</v>
          </cell>
          <cell r="N71">
            <v>53992.5</v>
          </cell>
          <cell r="O71">
            <v>0.17919737919737919</v>
          </cell>
        </row>
        <row r="72">
          <cell r="A72" t="str">
            <v>Сентябрь</v>
          </cell>
          <cell r="B72" t="str">
            <v>Завесы</v>
          </cell>
          <cell r="C72" t="str">
            <v>D</v>
          </cell>
          <cell r="D72" t="str">
            <v>БА</v>
          </cell>
          <cell r="E72">
            <v>0.36</v>
          </cell>
          <cell r="F72" t="str">
            <v>СК00005968</v>
          </cell>
          <cell r="G72" t="str">
            <v>KVC-D15E24-31 (измененная комплектация)</v>
          </cell>
          <cell r="H72">
            <v>33304.019999999997</v>
          </cell>
          <cell r="I72">
            <v>54190</v>
          </cell>
          <cell r="J72">
            <v>0.25</v>
          </cell>
          <cell r="K72">
            <v>40642.5</v>
          </cell>
          <cell r="L72">
            <v>62355.140925266896</v>
          </cell>
          <cell r="M72">
            <v>65990</v>
          </cell>
          <cell r="N72">
            <v>49492.5</v>
          </cell>
          <cell r="O72">
            <v>0.21775235283262595</v>
          </cell>
        </row>
        <row r="73">
          <cell r="A73" t="str">
            <v>Сентябрь</v>
          </cell>
          <cell r="B73" t="str">
            <v>Завесы</v>
          </cell>
          <cell r="C73" t="str">
            <v>D</v>
          </cell>
          <cell r="D73" t="str">
            <v>Комплект</v>
          </cell>
          <cell r="E73">
            <v>0.36</v>
          </cell>
          <cell r="F73" t="str">
            <v>СК00000847</v>
          </cell>
          <cell r="G73" t="str">
            <v>KVC-D20E18-31</v>
          </cell>
          <cell r="H73">
            <v>39064.81</v>
          </cell>
          <cell r="I73">
            <v>67990</v>
          </cell>
          <cell r="J73">
            <v>0.25</v>
          </cell>
          <cell r="K73">
            <v>50992.5</v>
          </cell>
          <cell r="L73">
            <v>78167.168753220772</v>
          </cell>
          <cell r="M73">
            <v>78990</v>
          </cell>
          <cell r="N73">
            <v>59242.5</v>
          </cell>
          <cell r="O73">
            <v>0.16178849830857478</v>
          </cell>
        </row>
        <row r="74">
          <cell r="A74" t="str">
            <v>Сентябрь</v>
          </cell>
          <cell r="B74" t="str">
            <v>Завесы</v>
          </cell>
          <cell r="C74" t="str">
            <v>D</v>
          </cell>
          <cell r="D74" t="str">
            <v>БА</v>
          </cell>
          <cell r="E74">
            <v>0.36</v>
          </cell>
          <cell r="F74" t="str">
            <v>СК00005969</v>
          </cell>
          <cell r="G74" t="str">
            <v>KVC-D20E18-31 (измененная комплектация)</v>
          </cell>
          <cell r="H74">
            <v>36135.49</v>
          </cell>
          <cell r="I74">
            <v>62150</v>
          </cell>
          <cell r="J74">
            <v>0.25</v>
          </cell>
          <cell r="K74">
            <v>46612.5</v>
          </cell>
          <cell r="L74">
            <v>71444.295356990726</v>
          </cell>
          <cell r="M74">
            <v>72990</v>
          </cell>
          <cell r="N74">
            <v>54742.5</v>
          </cell>
          <cell r="O74">
            <v>0.17441673370876912</v>
          </cell>
        </row>
        <row r="75">
          <cell r="A75" t="str">
            <v>Сентябрь</v>
          </cell>
          <cell r="B75" t="str">
            <v>Завесы</v>
          </cell>
          <cell r="C75" t="str">
            <v>D</v>
          </cell>
          <cell r="D75" t="str">
            <v>Комплект</v>
          </cell>
          <cell r="E75">
            <v>0.36</v>
          </cell>
          <cell r="F75" t="str">
            <v>СК00000848</v>
          </cell>
          <cell r="G75" t="str">
            <v>KVC-D20E24-31</v>
          </cell>
          <cell r="H75">
            <v>41564.620000000003</v>
          </cell>
          <cell r="I75">
            <v>71590</v>
          </cell>
          <cell r="J75">
            <v>0.25</v>
          </cell>
          <cell r="K75">
            <v>53692.5</v>
          </cell>
          <cell r="L75">
            <v>82266.220349118666</v>
          </cell>
          <cell r="M75">
            <v>82990</v>
          </cell>
          <cell r="N75">
            <v>62242.5</v>
          </cell>
          <cell r="O75">
            <v>0.15924011733482329</v>
          </cell>
        </row>
        <row r="76">
          <cell r="A76" t="str">
            <v>Сентябрь</v>
          </cell>
          <cell r="B76" t="str">
            <v>Завесы</v>
          </cell>
          <cell r="C76" t="str">
            <v>D</v>
          </cell>
          <cell r="D76" t="str">
            <v>БА</v>
          </cell>
          <cell r="E76">
            <v>0.36</v>
          </cell>
          <cell r="F76" t="str">
            <v>СК00006281</v>
          </cell>
          <cell r="G76" t="str">
            <v>KVC-D20E24-31 (измененная комплектация)</v>
          </cell>
          <cell r="H76">
            <v>38634.269999999997</v>
          </cell>
          <cell r="I76">
            <v>65790</v>
          </cell>
          <cell r="J76">
            <v>0.25</v>
          </cell>
          <cell r="K76">
            <v>49342.5</v>
          </cell>
          <cell r="L76">
            <v>75590.182870795805</v>
          </cell>
          <cell r="M76">
            <v>76990</v>
          </cell>
          <cell r="N76">
            <v>57742.5</v>
          </cell>
          <cell r="O76">
            <v>0.17023863809089526</v>
          </cell>
        </row>
        <row r="77">
          <cell r="A77" t="str">
            <v>Сентябрь</v>
          </cell>
          <cell r="B77" t="str">
            <v>Завесы</v>
          </cell>
          <cell r="C77" t="str">
            <v>D</v>
          </cell>
          <cell r="D77" t="str">
            <v>Комплект</v>
          </cell>
          <cell r="E77">
            <v>0.36</v>
          </cell>
          <cell r="F77" t="str">
            <v>СК00000849</v>
          </cell>
          <cell r="G77" t="str">
            <v>KVC-D20E36-31</v>
          </cell>
          <cell r="H77">
            <v>44754.53</v>
          </cell>
          <cell r="I77">
            <v>73990</v>
          </cell>
          <cell r="J77">
            <v>0.25</v>
          </cell>
          <cell r="K77">
            <v>55492.5</v>
          </cell>
          <cell r="L77">
            <v>85060.310350301617</v>
          </cell>
          <cell r="M77">
            <v>87990</v>
          </cell>
          <cell r="N77">
            <v>65992.5</v>
          </cell>
          <cell r="O77">
            <v>0.1892147587511826</v>
          </cell>
        </row>
        <row r="78">
          <cell r="A78" t="str">
            <v>Сентябрь</v>
          </cell>
          <cell r="B78" t="str">
            <v>Завесы</v>
          </cell>
          <cell r="C78" t="str">
            <v>D</v>
          </cell>
          <cell r="D78" t="str">
            <v>БА</v>
          </cell>
          <cell r="E78">
            <v>0.36</v>
          </cell>
          <cell r="F78" t="str">
            <v>СК00005970</v>
          </cell>
          <cell r="G78" t="str">
            <v>KVC-D20E36-31 (измененная комплектация)</v>
          </cell>
          <cell r="H78">
            <v>41825.21</v>
          </cell>
          <cell r="I78">
            <v>67990</v>
          </cell>
          <cell r="J78">
            <v>0.25</v>
          </cell>
          <cell r="K78">
            <v>50992.5</v>
          </cell>
          <cell r="L78">
            <v>78154.048859197195</v>
          </cell>
          <cell r="M78">
            <v>81990</v>
          </cell>
          <cell r="N78">
            <v>61492.5</v>
          </cell>
          <cell r="O78">
            <v>0.20591263421091338</v>
          </cell>
        </row>
        <row r="79">
          <cell r="A79" t="str">
            <v>Сентябрь</v>
          </cell>
          <cell r="B79" t="str">
            <v>Завесы</v>
          </cell>
          <cell r="C79" t="str">
            <v>B</v>
          </cell>
          <cell r="D79" t="str">
            <v>Комплект</v>
          </cell>
          <cell r="E79">
            <v>0.36</v>
          </cell>
          <cell r="F79" t="str">
            <v>СК00000838</v>
          </cell>
          <cell r="G79" t="str">
            <v>KVC-B10W8-11</v>
          </cell>
          <cell r="H79">
            <v>19566.91</v>
          </cell>
          <cell r="I79">
            <v>34309.59375</v>
          </cell>
          <cell r="J79">
            <v>0.25</v>
          </cell>
          <cell r="K79">
            <v>25732.1953125</v>
          </cell>
          <cell r="L79">
            <v>37523.278783462862</v>
          </cell>
          <cell r="M79">
            <v>37990</v>
          </cell>
          <cell r="N79">
            <v>28492.5</v>
          </cell>
          <cell r="O79">
            <v>0.10727047008535331</v>
          </cell>
        </row>
        <row r="80">
          <cell r="A80" t="str">
            <v>Сентябрь</v>
          </cell>
          <cell r="B80" t="str">
            <v>Завесы</v>
          </cell>
          <cell r="C80" t="str">
            <v>B</v>
          </cell>
          <cell r="D80" t="str">
            <v>БА</v>
          </cell>
          <cell r="E80">
            <v>0.36</v>
          </cell>
          <cell r="F80" t="str">
            <v>СК00005267</v>
          </cell>
          <cell r="G80" t="str">
            <v>KVC-B10W8-11 (измененная комплектация)</v>
          </cell>
          <cell r="H80">
            <v>16929.080000000002</v>
          </cell>
          <cell r="I80">
            <v>31589.999999999996</v>
          </cell>
          <cell r="J80">
            <v>0.25</v>
          </cell>
          <cell r="K80">
            <v>23692.499999999996</v>
          </cell>
          <cell r="L80">
            <v>36235.134342940888</v>
          </cell>
          <cell r="M80">
            <v>34990</v>
          </cell>
          <cell r="N80">
            <v>26242.5</v>
          </cell>
          <cell r="O80">
            <v>0.10762899651788553</v>
          </cell>
        </row>
        <row r="81">
          <cell r="A81" t="str">
            <v>Сентябрь</v>
          </cell>
          <cell r="B81" t="str">
            <v>Завесы</v>
          </cell>
          <cell r="C81" t="str">
            <v>B</v>
          </cell>
          <cell r="D81" t="str">
            <v>БА</v>
          </cell>
          <cell r="E81">
            <v>0.36</v>
          </cell>
          <cell r="F81" t="str">
            <v>СК00005268</v>
          </cell>
          <cell r="G81" t="str">
            <v>KVC-B15W14-11 (измененная комплектация)</v>
          </cell>
          <cell r="H81">
            <v>23706.48</v>
          </cell>
          <cell r="I81">
            <v>42590</v>
          </cell>
          <cell r="J81">
            <v>0.25</v>
          </cell>
          <cell r="K81">
            <v>31942.5</v>
          </cell>
          <cell r="L81">
            <v>47550.397283531405</v>
          </cell>
          <cell r="M81">
            <v>46990</v>
          </cell>
          <cell r="N81">
            <v>35242.5</v>
          </cell>
          <cell r="O81">
            <v>0.10331063629960084</v>
          </cell>
        </row>
        <row r="82">
          <cell r="A82" t="str">
            <v>Сентябрь</v>
          </cell>
          <cell r="B82" t="str">
            <v>Завесы</v>
          </cell>
          <cell r="C82" t="str">
            <v>C</v>
          </cell>
          <cell r="D82" t="str">
            <v>Комплект</v>
          </cell>
          <cell r="E82">
            <v>0.36</v>
          </cell>
          <cell r="F82" t="str">
            <v>СК00000851</v>
          </cell>
          <cell r="G82" t="str">
            <v>KVC-C10W12-11</v>
          </cell>
          <cell r="H82">
            <v>27300.15</v>
          </cell>
          <cell r="I82">
            <v>47990</v>
          </cell>
          <cell r="J82">
            <v>0.25</v>
          </cell>
          <cell r="K82">
            <v>35992.5</v>
          </cell>
          <cell r="L82">
            <v>53792.394062420703</v>
          </cell>
          <cell r="M82">
            <v>54990</v>
          </cell>
          <cell r="N82">
            <v>41242.5</v>
          </cell>
          <cell r="O82">
            <v>0.14586372160866848</v>
          </cell>
        </row>
        <row r="83">
          <cell r="A83" t="str">
            <v>Сентябрь</v>
          </cell>
          <cell r="B83" t="str">
            <v>Завесы</v>
          </cell>
          <cell r="C83" t="str">
            <v>C</v>
          </cell>
          <cell r="D83" t="str">
            <v>БА</v>
          </cell>
          <cell r="E83">
            <v>0.36</v>
          </cell>
          <cell r="F83" t="str">
            <v>СК00005269</v>
          </cell>
          <cell r="G83" t="str">
            <v>KVC-C10W12-11 (измененная комплектация)</v>
          </cell>
          <cell r="H83">
            <v>25204.1</v>
          </cell>
          <cell r="I83">
            <v>39990</v>
          </cell>
          <cell r="J83">
            <v>0.25</v>
          </cell>
          <cell r="K83">
            <v>29992.5</v>
          </cell>
          <cell r="L83">
            <v>46123.458710407242</v>
          </cell>
          <cell r="M83">
            <v>47990</v>
          </cell>
          <cell r="N83">
            <v>35992.5</v>
          </cell>
          <cell r="O83">
            <v>0.20005001250312579</v>
          </cell>
        </row>
        <row r="84">
          <cell r="A84" t="str">
            <v>Сентябрь</v>
          </cell>
          <cell r="B84" t="str">
            <v>Завесы</v>
          </cell>
          <cell r="C84" t="str">
            <v>C</v>
          </cell>
          <cell r="D84" t="str">
            <v>Комплект</v>
          </cell>
          <cell r="E84">
            <v>0.36</v>
          </cell>
          <cell r="F84" t="str">
            <v>СК00000853</v>
          </cell>
          <cell r="G84" t="str">
            <v>KVC-C15W20-11</v>
          </cell>
          <cell r="H84">
            <v>34255.74</v>
          </cell>
          <cell r="I84">
            <v>58950</v>
          </cell>
          <cell r="J84">
            <v>0.25</v>
          </cell>
          <cell r="K84">
            <v>44212.5</v>
          </cell>
          <cell r="L84">
            <v>66007.645949767684</v>
          </cell>
          <cell r="M84">
            <v>67990</v>
          </cell>
          <cell r="N84">
            <v>50992.5</v>
          </cell>
          <cell r="O84">
            <v>0.15335029686174725</v>
          </cell>
        </row>
        <row r="85">
          <cell r="A85" t="str">
            <v>Сентябрь</v>
          </cell>
          <cell r="B85" t="str">
            <v>Завесы</v>
          </cell>
          <cell r="C85" t="str">
            <v>C</v>
          </cell>
          <cell r="D85" t="str">
            <v>БА</v>
          </cell>
          <cell r="E85">
            <v>0.36</v>
          </cell>
          <cell r="F85" t="str">
            <v>СК00005270</v>
          </cell>
          <cell r="G85" t="str">
            <v>KVC-C15W20-11 (измененная комплектация)</v>
          </cell>
          <cell r="H85">
            <v>31437.66</v>
          </cell>
          <cell r="I85">
            <v>51150</v>
          </cell>
          <cell r="J85">
            <v>0.25</v>
          </cell>
          <cell r="K85">
            <v>38362.5</v>
          </cell>
          <cell r="L85">
            <v>57241.339737478913</v>
          </cell>
          <cell r="M85">
            <v>59990</v>
          </cell>
          <cell r="N85">
            <v>44992.5</v>
          </cell>
          <cell r="O85">
            <v>0.17282502443792766</v>
          </cell>
        </row>
        <row r="86">
          <cell r="A86" t="str">
            <v>Сентябрь</v>
          </cell>
          <cell r="B86" t="str">
            <v>Завесы</v>
          </cell>
          <cell r="C86" t="str">
            <v>C</v>
          </cell>
          <cell r="D86" t="str">
            <v>Комплект</v>
          </cell>
          <cell r="E86">
            <v>0.36</v>
          </cell>
          <cell r="F86" t="str">
            <v>СК00000857</v>
          </cell>
          <cell r="G86" t="str">
            <v>KVC-C20W30-11</v>
          </cell>
          <cell r="H86">
            <v>46128.55</v>
          </cell>
          <cell r="I86">
            <v>75950</v>
          </cell>
          <cell r="J86">
            <v>0.25</v>
          </cell>
          <cell r="K86">
            <v>56962.5</v>
          </cell>
          <cell r="L86">
            <v>84831.922136871508</v>
          </cell>
          <cell r="M86">
            <v>87990</v>
          </cell>
          <cell r="N86">
            <v>65992.5</v>
          </cell>
          <cell r="O86">
            <v>0.15852534562211981</v>
          </cell>
        </row>
        <row r="87">
          <cell r="A87" t="str">
            <v>Сентябрь</v>
          </cell>
          <cell r="B87" t="str">
            <v>Завесы</v>
          </cell>
          <cell r="C87" t="str">
            <v>C</v>
          </cell>
          <cell r="D87" t="str">
            <v>БА</v>
          </cell>
          <cell r="E87">
            <v>0.36</v>
          </cell>
          <cell r="F87" t="str">
            <v>СК00005271</v>
          </cell>
          <cell r="G87" t="str">
            <v>KVC-C20W30-11 (измененная комплектация)</v>
          </cell>
          <cell r="H87">
            <v>43308.41</v>
          </cell>
          <cell r="I87">
            <v>70150</v>
          </cell>
          <cell r="J87">
            <v>0.25</v>
          </cell>
          <cell r="K87">
            <v>52612.5</v>
          </cell>
          <cell r="L87">
            <v>78311.351387229515</v>
          </cell>
          <cell r="M87">
            <v>81990</v>
          </cell>
          <cell r="N87">
            <v>61492.5</v>
          </cell>
          <cell r="O87">
            <v>0.16878118317890234</v>
          </cell>
        </row>
        <row r="88">
          <cell r="A88" t="str">
            <v>Сентябрь</v>
          </cell>
          <cell r="B88" t="str">
            <v>Завесы</v>
          </cell>
          <cell r="C88" t="str">
            <v>D</v>
          </cell>
          <cell r="D88" t="str">
            <v>Комплект</v>
          </cell>
          <cell r="E88">
            <v>0.36</v>
          </cell>
          <cell r="F88" t="str">
            <v>СК00000860</v>
          </cell>
          <cell r="G88" t="str">
            <v>KVC-D10W20-11</v>
          </cell>
          <cell r="H88">
            <v>31904.25</v>
          </cell>
          <cell r="I88">
            <v>55950</v>
          </cell>
          <cell r="J88">
            <v>0.25</v>
          </cell>
          <cell r="K88">
            <v>41962.5</v>
          </cell>
          <cell r="L88">
            <v>63535.258642812623</v>
          </cell>
          <cell r="M88">
            <v>64990</v>
          </cell>
          <cell r="N88">
            <v>48742.5</v>
          </cell>
          <cell r="O88">
            <v>0.16157283288650581</v>
          </cell>
        </row>
        <row r="89">
          <cell r="A89" t="str">
            <v>Сентябрь</v>
          </cell>
          <cell r="B89" t="str">
            <v>Завесы</v>
          </cell>
          <cell r="C89" t="str">
            <v>D</v>
          </cell>
          <cell r="D89" t="str">
            <v>БА</v>
          </cell>
          <cell r="E89">
            <v>0.36</v>
          </cell>
          <cell r="F89" t="str">
            <v>СК00005966</v>
          </cell>
          <cell r="G89" t="str">
            <v>KVC-D10W20-11 (измененная комплектация)</v>
          </cell>
          <cell r="H89">
            <v>29374.57</v>
          </cell>
          <cell r="I89">
            <v>46150</v>
          </cell>
          <cell r="J89">
            <v>0.25</v>
          </cell>
          <cell r="K89">
            <v>34612.5</v>
          </cell>
          <cell r="L89">
            <v>52957.46388765944</v>
          </cell>
          <cell r="M89">
            <v>58990</v>
          </cell>
          <cell r="N89">
            <v>44242.5</v>
          </cell>
          <cell r="O89">
            <v>0.27822318526543877</v>
          </cell>
        </row>
        <row r="90">
          <cell r="A90" t="str">
            <v>Сентябрь</v>
          </cell>
          <cell r="B90" t="str">
            <v>Завесы</v>
          </cell>
          <cell r="C90" t="str">
            <v>D</v>
          </cell>
          <cell r="D90" t="str">
            <v>Комплект</v>
          </cell>
          <cell r="E90">
            <v>0.36</v>
          </cell>
          <cell r="F90" t="str">
            <v>СК00000863</v>
          </cell>
          <cell r="G90" t="str">
            <v xml:space="preserve">KVC-D15W33-11 </v>
          </cell>
          <cell r="H90">
            <v>39663.24</v>
          </cell>
          <cell r="I90">
            <v>74950</v>
          </cell>
          <cell r="J90">
            <v>0.25</v>
          </cell>
          <cell r="K90">
            <v>56212.5</v>
          </cell>
          <cell r="L90">
            <v>84581.502212583873</v>
          </cell>
          <cell r="M90">
            <v>84990</v>
          </cell>
          <cell r="N90">
            <v>63742.5</v>
          </cell>
          <cell r="O90">
            <v>0.13395597064709808</v>
          </cell>
        </row>
        <row r="91">
          <cell r="A91" t="str">
            <v>Сентябрь</v>
          </cell>
          <cell r="B91" t="str">
            <v>Завесы</v>
          </cell>
          <cell r="C91" t="str">
            <v>D</v>
          </cell>
          <cell r="D91" t="str">
            <v>БА</v>
          </cell>
          <cell r="E91">
            <v>0.36</v>
          </cell>
          <cell r="F91" t="str">
            <v>СК00006850</v>
          </cell>
          <cell r="G91" t="str">
            <v>KVC-D15W33-11 (измененная комплектация)</v>
          </cell>
          <cell r="H91">
            <v>36848.25</v>
          </cell>
          <cell r="I91">
            <v>65150</v>
          </cell>
          <cell r="J91">
            <v>0.25</v>
          </cell>
          <cell r="K91">
            <v>48862.5</v>
          </cell>
          <cell r="L91">
            <v>73531.919424551219</v>
          </cell>
          <cell r="M91">
            <v>78990</v>
          </cell>
          <cell r="N91">
            <v>59242.5</v>
          </cell>
          <cell r="O91">
            <v>0.21243284727551803</v>
          </cell>
        </row>
        <row r="92">
          <cell r="A92" t="str">
            <v>Сентябрь</v>
          </cell>
          <cell r="B92" t="str">
            <v>Завесы</v>
          </cell>
          <cell r="C92" t="str">
            <v>D</v>
          </cell>
          <cell r="D92" t="str">
            <v>Комплект</v>
          </cell>
          <cell r="E92">
            <v>0.36</v>
          </cell>
          <cell r="F92" t="str">
            <v>СК00000864</v>
          </cell>
          <cell r="G92" t="str">
            <v xml:space="preserve">KVC-D20W50-11 </v>
          </cell>
          <cell r="H92">
            <v>50270.18</v>
          </cell>
          <cell r="I92">
            <v>83590</v>
          </cell>
          <cell r="J92">
            <v>0.25</v>
          </cell>
          <cell r="K92">
            <v>62692.5</v>
          </cell>
          <cell r="L92">
            <v>93601.008121873994</v>
          </cell>
          <cell r="M92">
            <v>98990</v>
          </cell>
          <cell r="N92">
            <v>74242.5</v>
          </cell>
          <cell r="O92">
            <v>0.18423256370379232</v>
          </cell>
        </row>
        <row r="93">
          <cell r="A93" t="str">
            <v>Сентябрь</v>
          </cell>
          <cell r="B93" t="str">
            <v>Завесы</v>
          </cell>
          <cell r="C93" t="str">
            <v>D</v>
          </cell>
          <cell r="D93" t="str">
            <v>БА</v>
          </cell>
          <cell r="E93">
            <v>0.36</v>
          </cell>
          <cell r="F93" t="str">
            <v>СК00006851</v>
          </cell>
          <cell r="G93" t="str">
            <v>KVC-D20W50-11 (измененная комплектация)</v>
          </cell>
          <cell r="H93">
            <v>47456.22</v>
          </cell>
          <cell r="I93">
            <v>77150</v>
          </cell>
          <cell r="J93">
            <v>0.25</v>
          </cell>
          <cell r="K93">
            <v>57862.5</v>
          </cell>
          <cell r="L93">
            <v>86358.667184956634</v>
          </cell>
          <cell r="M93">
            <v>92990</v>
          </cell>
          <cell r="N93">
            <v>69742.5</v>
          </cell>
          <cell r="O93">
            <v>0.20531432274789371</v>
          </cell>
        </row>
        <row r="94">
          <cell r="A94" t="str">
            <v>Сентябрь</v>
          </cell>
          <cell r="B94" t="str">
            <v>Завесы</v>
          </cell>
          <cell r="C94" t="str">
            <v>B</v>
          </cell>
          <cell r="D94" t="str">
            <v>БА</v>
          </cell>
          <cell r="E94">
            <v>0.36</v>
          </cell>
          <cell r="F94" t="str">
            <v>СК00008148</v>
          </cell>
          <cell r="G94" t="str">
            <v>KVC-B10V-11 (измененная комплектация)</v>
          </cell>
          <cell r="H94">
            <v>13094.39</v>
          </cell>
          <cell r="I94">
            <v>26550</v>
          </cell>
          <cell r="J94">
            <v>0.25</v>
          </cell>
          <cell r="K94">
            <v>19912.5</v>
          </cell>
          <cell r="L94">
            <v>31322.396993318482</v>
          </cell>
          <cell r="M94">
            <v>27990</v>
          </cell>
          <cell r="N94">
            <v>20992.5</v>
          </cell>
          <cell r="O94">
            <v>5.4237288135593219E-2</v>
          </cell>
        </row>
        <row r="95">
          <cell r="A95" t="str">
            <v>Сентябрь</v>
          </cell>
          <cell r="B95" t="str">
            <v>Завесы</v>
          </cell>
          <cell r="C95" t="str">
            <v>B</v>
          </cell>
          <cell r="D95" t="str">
            <v>БА</v>
          </cell>
          <cell r="E95">
            <v>0.36</v>
          </cell>
          <cell r="F95" t="str">
            <v>СК00008324</v>
          </cell>
          <cell r="G95" t="str">
            <v>KVC-B15V-11 (измененная комплектация)</v>
          </cell>
          <cell r="H95">
            <v>17086.669999999998</v>
          </cell>
          <cell r="I95">
            <v>34550</v>
          </cell>
          <cell r="J95">
            <v>0.25</v>
          </cell>
          <cell r="K95">
            <v>25912.5</v>
          </cell>
          <cell r="L95">
            <v>39799.316019720849</v>
          </cell>
          <cell r="M95">
            <v>36990</v>
          </cell>
          <cell r="N95">
            <v>27742.5</v>
          </cell>
          <cell r="O95">
            <v>7.0622286541244569E-2</v>
          </cell>
        </row>
        <row r="96">
          <cell r="A96" t="str">
            <v>Сентябрь</v>
          </cell>
          <cell r="B96" t="str">
            <v>Завесы</v>
          </cell>
          <cell r="C96" t="str">
            <v>C</v>
          </cell>
          <cell r="D96" t="str">
            <v>Комплект</v>
          </cell>
          <cell r="E96">
            <v>0.36</v>
          </cell>
          <cell r="F96" t="str">
            <v>СК00000855</v>
          </cell>
          <cell r="G96" t="str">
            <v>KVC-C10V-11</v>
          </cell>
          <cell r="H96">
            <v>17512.060000000001</v>
          </cell>
          <cell r="I96">
            <v>31683.40625</v>
          </cell>
          <cell r="J96">
            <v>0.25</v>
          </cell>
          <cell r="K96">
            <v>23762.5546875</v>
          </cell>
          <cell r="L96">
            <v>36642.491875552689</v>
          </cell>
          <cell r="M96">
            <v>35990</v>
          </cell>
          <cell r="N96">
            <v>26992.5</v>
          </cell>
          <cell r="O96">
            <v>0.13592584446314071</v>
          </cell>
        </row>
        <row r="97">
          <cell r="A97" t="str">
            <v>Сентябрь</v>
          </cell>
          <cell r="B97" t="str">
            <v>Завесы</v>
          </cell>
          <cell r="C97" t="str">
            <v>C</v>
          </cell>
          <cell r="D97" t="str">
            <v>БА</v>
          </cell>
          <cell r="E97">
            <v>0.36</v>
          </cell>
          <cell r="F97" t="str">
            <v>СК00006363</v>
          </cell>
          <cell r="G97" t="str">
            <v>KVC-C10V-11 (измененная комплектация)</v>
          </cell>
          <cell r="H97">
            <v>14674.41</v>
          </cell>
          <cell r="I97">
            <v>25853.40625</v>
          </cell>
          <cell r="J97">
            <v>0.25</v>
          </cell>
          <cell r="K97">
            <v>19390.0546875</v>
          </cell>
          <cell r="L97">
            <v>30643.384263207154</v>
          </cell>
          <cell r="M97">
            <v>29990</v>
          </cell>
          <cell r="N97">
            <v>22492.5</v>
          </cell>
          <cell r="O97">
            <v>0.16000188563160803</v>
          </cell>
        </row>
        <row r="98">
          <cell r="A98" t="str">
            <v>Сентябрь</v>
          </cell>
          <cell r="B98" t="str">
            <v>Завесы</v>
          </cell>
          <cell r="C98" t="str">
            <v>C</v>
          </cell>
          <cell r="D98" t="str">
            <v>Комплект</v>
          </cell>
          <cell r="E98">
            <v>0.36</v>
          </cell>
          <cell r="F98" t="str">
            <v>СК00000856</v>
          </cell>
          <cell r="G98" t="str">
            <v>KVC-C15V-11</v>
          </cell>
          <cell r="H98">
            <v>23184.27</v>
          </cell>
          <cell r="I98">
            <v>40269.40625</v>
          </cell>
          <cell r="J98">
            <v>0.25</v>
          </cell>
          <cell r="K98">
            <v>30202.0546875</v>
          </cell>
          <cell r="L98">
            <v>46359.659639998463</v>
          </cell>
          <cell r="M98">
            <v>45990</v>
          </cell>
          <cell r="N98">
            <v>34492.5</v>
          </cell>
          <cell r="O98">
            <v>0.14205806051585376</v>
          </cell>
        </row>
        <row r="99">
          <cell r="A99" t="str">
            <v>Сентябрь</v>
          </cell>
          <cell r="B99" t="str">
            <v>Завесы</v>
          </cell>
          <cell r="C99" t="str">
            <v>C</v>
          </cell>
          <cell r="D99" t="str">
            <v>БА</v>
          </cell>
          <cell r="E99">
            <v>0.36</v>
          </cell>
          <cell r="F99" t="str">
            <v>СК00005232</v>
          </cell>
          <cell r="G99" t="str">
            <v>KVC-C15V-11 (измененная комплектация)</v>
          </cell>
          <cell r="H99">
            <v>19987.150000000001</v>
          </cell>
          <cell r="I99">
            <v>34439.40625</v>
          </cell>
          <cell r="J99">
            <v>0.25</v>
          </cell>
          <cell r="K99">
            <v>25829.5546875</v>
          </cell>
          <cell r="L99">
            <v>39616.852112232504</v>
          </cell>
          <cell r="M99">
            <v>39990</v>
          </cell>
          <cell r="N99">
            <v>29992.5</v>
          </cell>
          <cell r="O99">
            <v>0.16116984450044053</v>
          </cell>
        </row>
        <row r="100">
          <cell r="A100" t="str">
            <v>Сентябрь</v>
          </cell>
          <cell r="B100" t="str">
            <v>Завесы</v>
          </cell>
          <cell r="C100" t="str">
            <v>C</v>
          </cell>
          <cell r="D100" t="str">
            <v>Комплект</v>
          </cell>
          <cell r="E100">
            <v>0.36</v>
          </cell>
          <cell r="F100" t="str">
            <v>СК00000858</v>
          </cell>
          <cell r="G100" t="str">
            <v>KVC-C20V-11</v>
          </cell>
          <cell r="H100">
            <v>26523.53</v>
          </cell>
          <cell r="I100">
            <v>43990</v>
          </cell>
          <cell r="J100">
            <v>0.25</v>
          </cell>
          <cell r="K100">
            <v>32992.5</v>
          </cell>
          <cell r="L100">
            <v>50834.073326153288</v>
          </cell>
          <cell r="M100">
            <v>50990</v>
          </cell>
          <cell r="N100">
            <v>38242.5</v>
          </cell>
          <cell r="O100">
            <v>0.15912707433507614</v>
          </cell>
        </row>
        <row r="101">
          <cell r="A101" t="str">
            <v>Сентябрь</v>
          </cell>
          <cell r="B101" t="str">
            <v>Завесы</v>
          </cell>
          <cell r="C101" t="str">
            <v>C</v>
          </cell>
          <cell r="D101" t="str">
            <v>БА</v>
          </cell>
          <cell r="E101">
            <v>0.36</v>
          </cell>
          <cell r="F101" t="str">
            <v>СК00007384</v>
          </cell>
          <cell r="G101" t="str">
            <v>KVC-C20V-11 (измененная комплектация)</v>
          </cell>
          <cell r="H101">
            <v>23324.35</v>
          </cell>
          <cell r="I101">
            <v>39315.40625</v>
          </cell>
          <cell r="J101">
            <v>0.25</v>
          </cell>
          <cell r="K101">
            <v>29486.5546875</v>
          </cell>
          <cell r="L101">
            <v>45423.335435267858</v>
          </cell>
          <cell r="M101">
            <v>44990</v>
          </cell>
          <cell r="N101">
            <v>33742.5</v>
          </cell>
          <cell r="O101">
            <v>0.14433511672030605</v>
          </cell>
        </row>
        <row r="102">
          <cell r="A102" t="str">
            <v>Сентябрь</v>
          </cell>
          <cell r="B102" t="str">
            <v>Завесы</v>
          </cell>
          <cell r="C102" t="str">
            <v>D</v>
          </cell>
          <cell r="D102" t="str">
            <v>Комплект</v>
          </cell>
          <cell r="E102">
            <v>0.36</v>
          </cell>
          <cell r="F102" t="str">
            <v>СК00000859</v>
          </cell>
          <cell r="G102" t="str">
            <v>KVC-D10V-11</v>
          </cell>
          <cell r="H102">
            <v>20391.939999999999</v>
          </cell>
          <cell r="I102">
            <v>33990</v>
          </cell>
          <cell r="J102">
            <v>0.25</v>
          </cell>
          <cell r="K102">
            <v>25492.5</v>
          </cell>
          <cell r="L102">
            <v>39322.972009583355</v>
          </cell>
          <cell r="M102">
            <v>39990</v>
          </cell>
          <cell r="N102">
            <v>29992.5</v>
          </cell>
          <cell r="O102">
            <v>0.17652250661959401</v>
          </cell>
        </row>
        <row r="103">
          <cell r="A103" t="str">
            <v>Сентябрь</v>
          </cell>
          <cell r="B103" t="str">
            <v>Завесы</v>
          </cell>
          <cell r="C103" t="str">
            <v>D</v>
          </cell>
          <cell r="D103" t="str">
            <v>БА</v>
          </cell>
          <cell r="E103">
            <v>0.36</v>
          </cell>
          <cell r="F103" t="str">
            <v>СК00008337</v>
          </cell>
          <cell r="G103" t="str">
            <v>KVC-D10V-11 (измененная комплектация)</v>
          </cell>
          <cell r="H103">
            <v>17714.97</v>
          </cell>
          <cell r="I103">
            <v>28189.999999999996</v>
          </cell>
          <cell r="J103">
            <v>0.25</v>
          </cell>
          <cell r="K103">
            <v>21142.499999999996</v>
          </cell>
          <cell r="L103">
            <v>33140.110047846887</v>
          </cell>
          <cell r="M103">
            <v>33990</v>
          </cell>
          <cell r="N103">
            <v>25492.5</v>
          </cell>
          <cell r="O103">
            <v>0.2057467186945727</v>
          </cell>
        </row>
        <row r="104">
          <cell r="A104" t="str">
            <v>Сентябрь</v>
          </cell>
          <cell r="B104" t="str">
            <v>Завесы</v>
          </cell>
          <cell r="C104" t="str">
            <v>D</v>
          </cell>
          <cell r="D104" t="str">
            <v>Комплект</v>
          </cell>
          <cell r="E104">
            <v>0.36</v>
          </cell>
          <cell r="F104" t="str">
            <v>СК00000861</v>
          </cell>
          <cell r="G104" t="str">
            <v>KVC-D15V-11</v>
          </cell>
          <cell r="H104">
            <v>25736.61</v>
          </cell>
          <cell r="I104">
            <v>45990</v>
          </cell>
          <cell r="J104">
            <v>0.25</v>
          </cell>
          <cell r="K104">
            <v>34492.5</v>
          </cell>
          <cell r="L104">
            <v>53414.154968857489</v>
          </cell>
          <cell r="M104">
            <v>52990</v>
          </cell>
          <cell r="N104">
            <v>39742.5</v>
          </cell>
          <cell r="O104">
            <v>0.15220700152207001</v>
          </cell>
        </row>
        <row r="105">
          <cell r="A105" t="str">
            <v>Сентябрь</v>
          </cell>
          <cell r="B105" t="str">
            <v>Завесы</v>
          </cell>
          <cell r="C105" t="str">
            <v>D</v>
          </cell>
          <cell r="D105" t="str">
            <v>БА</v>
          </cell>
          <cell r="E105">
            <v>0.36</v>
          </cell>
          <cell r="F105" t="str">
            <v>СК00005976</v>
          </cell>
          <cell r="G105" t="str">
            <v>KVC-D15V-11 (измененная комплектация)</v>
          </cell>
          <cell r="H105">
            <v>22787.72</v>
          </cell>
          <cell r="I105">
            <v>39590</v>
          </cell>
          <cell r="J105">
            <v>0.25</v>
          </cell>
          <cell r="K105">
            <v>29692.5</v>
          </cell>
          <cell r="L105">
            <v>46007.414644395423</v>
          </cell>
          <cell r="M105">
            <v>46990</v>
          </cell>
          <cell r="N105">
            <v>35242.5</v>
          </cell>
          <cell r="O105">
            <v>0.18691588785046728</v>
          </cell>
        </row>
        <row r="106">
          <cell r="A106" t="str">
            <v>Сентябрь</v>
          </cell>
          <cell r="B106" t="str">
            <v>Завесы</v>
          </cell>
          <cell r="C106" t="str">
            <v>D</v>
          </cell>
          <cell r="D106" t="str">
            <v>Комплект</v>
          </cell>
          <cell r="E106">
            <v>0.36</v>
          </cell>
          <cell r="F106" t="str">
            <v>СК00000862</v>
          </cell>
          <cell r="G106" t="str">
            <v>KVC-D20V-11</v>
          </cell>
          <cell r="H106">
            <v>32699.41</v>
          </cell>
          <cell r="I106">
            <v>53779.999999999993</v>
          </cell>
          <cell r="J106">
            <v>0.25</v>
          </cell>
          <cell r="K106">
            <v>40334.999999999993</v>
          </cell>
          <cell r="L106">
            <v>62259.915399482168</v>
          </cell>
          <cell r="M106">
            <v>62990</v>
          </cell>
          <cell r="N106">
            <v>47242.5</v>
          </cell>
          <cell r="O106">
            <v>0.17125325399776883</v>
          </cell>
        </row>
        <row r="107">
          <cell r="A107" t="str">
            <v>Сентябрь</v>
          </cell>
          <cell r="B107" t="str">
            <v>Завесы</v>
          </cell>
          <cell r="C107" t="str">
            <v>D</v>
          </cell>
          <cell r="D107" t="str">
            <v>БА</v>
          </cell>
          <cell r="E107">
            <v>0.36</v>
          </cell>
          <cell r="F107" t="str">
            <v>СК00005818</v>
          </cell>
          <cell r="G107" t="str">
            <v>KVC-D20V-11 (измененная комплектация)</v>
          </cell>
          <cell r="H107">
            <v>29445.64</v>
          </cell>
          <cell r="I107">
            <v>47990</v>
          </cell>
          <cell r="J107">
            <v>0.25</v>
          </cell>
          <cell r="K107">
            <v>35992.5</v>
          </cell>
          <cell r="L107">
            <v>54983.092337287591</v>
          </cell>
          <cell r="M107">
            <v>56990</v>
          </cell>
          <cell r="N107">
            <v>42742.5</v>
          </cell>
          <cell r="O107">
            <v>0.18753907063971662</v>
          </cell>
        </row>
        <row r="108">
          <cell r="A108" t="str">
            <v>Сентябрь</v>
          </cell>
          <cell r="B108" t="str">
            <v>Завесы</v>
          </cell>
          <cell r="C108" t="str">
            <v>P</v>
          </cell>
          <cell r="D108" t="str">
            <v>Комплект</v>
          </cell>
          <cell r="E108">
            <v>0.36</v>
          </cell>
          <cell r="F108" t="str">
            <v>СК00008721</v>
          </cell>
          <cell r="G108" t="str">
            <v>KVC-P15E12-33</v>
          </cell>
          <cell r="H108">
            <v>46442.7</v>
          </cell>
          <cell r="I108">
            <v>82590</v>
          </cell>
          <cell r="J108">
            <v>0.25</v>
          </cell>
          <cell r="K108">
            <v>61942.5</v>
          </cell>
          <cell r="L108">
            <v>92548.911476713547</v>
          </cell>
          <cell r="M108">
            <v>95990</v>
          </cell>
          <cell r="N108">
            <v>71992.5</v>
          </cell>
          <cell r="O108">
            <v>0.16224724542922872</v>
          </cell>
        </row>
        <row r="109">
          <cell r="A109" t="str">
            <v>Сентябрь</v>
          </cell>
          <cell r="B109" t="str">
            <v>Завесы</v>
          </cell>
          <cell r="C109" t="str">
            <v>P</v>
          </cell>
          <cell r="D109" t="str">
            <v>Комплект</v>
          </cell>
          <cell r="E109">
            <v>0.36</v>
          </cell>
          <cell r="F109" t="str">
            <v>СК00008722</v>
          </cell>
          <cell r="G109" t="str">
            <v>KVC-P20E18-33</v>
          </cell>
          <cell r="H109">
            <v>62543.66</v>
          </cell>
          <cell r="I109">
            <v>113590.00000000001</v>
          </cell>
          <cell r="J109">
            <v>0.25</v>
          </cell>
          <cell r="K109">
            <v>85192.500000000015</v>
          </cell>
          <cell r="L109">
            <v>127045.21891289533</v>
          </cell>
          <cell r="M109">
            <v>129990</v>
          </cell>
          <cell r="N109">
            <v>97492.5</v>
          </cell>
          <cell r="O109">
            <v>0.14437890659389016</v>
          </cell>
        </row>
        <row r="110">
          <cell r="A110" t="str">
            <v>Сентябрь</v>
          </cell>
          <cell r="B110" t="str">
            <v>Завесы</v>
          </cell>
          <cell r="C110" t="str">
            <v>P</v>
          </cell>
          <cell r="D110" t="str">
            <v>Комплект</v>
          </cell>
          <cell r="E110">
            <v>0.36</v>
          </cell>
          <cell r="F110" t="str">
            <v>СК00008171</v>
          </cell>
          <cell r="G110" t="str">
            <v>KVC-P15W35-13</v>
          </cell>
          <cell r="H110">
            <v>55652.959999999999</v>
          </cell>
          <cell r="I110">
            <v>98590</v>
          </cell>
          <cell r="J110">
            <v>0.25</v>
          </cell>
          <cell r="K110">
            <v>73942.5</v>
          </cell>
          <cell r="L110">
            <v>108318.89383680026</v>
          </cell>
          <cell r="M110">
            <v>115990</v>
          </cell>
          <cell r="N110">
            <v>86992.5</v>
          </cell>
          <cell r="O110">
            <v>0.1764884876762349</v>
          </cell>
        </row>
        <row r="111">
          <cell r="A111" t="str">
            <v>Сентябрь</v>
          </cell>
          <cell r="B111" t="str">
            <v>Завесы</v>
          </cell>
          <cell r="C111" t="str">
            <v>P</v>
          </cell>
          <cell r="D111" t="str">
            <v>Комплект</v>
          </cell>
          <cell r="E111">
            <v>0.36</v>
          </cell>
          <cell r="F111" t="str">
            <v>СК00008725</v>
          </cell>
          <cell r="G111" t="str">
            <v>KVC-P20W50-13</v>
          </cell>
          <cell r="H111">
            <v>67062.27</v>
          </cell>
          <cell r="I111">
            <v>118990.00000000001</v>
          </cell>
          <cell r="J111">
            <v>0.25</v>
          </cell>
          <cell r="K111">
            <v>89242.500000000015</v>
          </cell>
          <cell r="L111">
            <v>130707.92127817521</v>
          </cell>
          <cell r="M111">
            <v>137990</v>
          </cell>
          <cell r="N111">
            <v>103492.5</v>
          </cell>
          <cell r="O111">
            <v>0.15967728380536164</v>
          </cell>
        </row>
        <row r="112">
          <cell r="A112" t="str">
            <v>Сентябрь</v>
          </cell>
          <cell r="B112" t="str">
            <v>Завесы</v>
          </cell>
          <cell r="C112" t="str">
            <v>P</v>
          </cell>
          <cell r="D112" t="str">
            <v>Комплект</v>
          </cell>
          <cell r="E112">
            <v>0.36</v>
          </cell>
          <cell r="F112" t="str">
            <v>СК00008723</v>
          </cell>
          <cell r="G112" t="str">
            <v>KVC-P15V-13</v>
          </cell>
          <cell r="H112">
            <v>37858.68</v>
          </cell>
          <cell r="I112">
            <v>65990</v>
          </cell>
          <cell r="J112">
            <v>0.25</v>
          </cell>
          <cell r="K112">
            <v>49492.5</v>
          </cell>
          <cell r="L112">
            <v>75114.689541977627</v>
          </cell>
          <cell r="M112">
            <v>76990</v>
          </cell>
          <cell r="N112">
            <v>57742.5</v>
          </cell>
          <cell r="O112">
            <v>0.16669192301863919</v>
          </cell>
        </row>
        <row r="113">
          <cell r="A113" t="str">
            <v>Сентябрь</v>
          </cell>
          <cell r="B113" t="str">
            <v>Завесы</v>
          </cell>
          <cell r="C113" t="str">
            <v>P</v>
          </cell>
          <cell r="D113" t="str">
            <v>Комплект</v>
          </cell>
          <cell r="E113">
            <v>0.36</v>
          </cell>
          <cell r="F113" t="str">
            <v>СК00008724</v>
          </cell>
          <cell r="G113" t="str">
            <v>KVC-P20V-13</v>
          </cell>
          <cell r="H113">
            <v>52161.26</v>
          </cell>
          <cell r="I113">
            <v>87990</v>
          </cell>
          <cell r="J113">
            <v>0.25</v>
          </cell>
          <cell r="K113">
            <v>65992.5</v>
          </cell>
          <cell r="L113">
            <v>100067.13631259825</v>
          </cell>
          <cell r="M113">
            <v>105990</v>
          </cell>
          <cell r="N113">
            <v>79492.5</v>
          </cell>
          <cell r="O113">
            <v>0.20456870098874871</v>
          </cell>
        </row>
        <row r="114">
          <cell r="A114" t="str">
            <v>Сентябрь</v>
          </cell>
          <cell r="B114" t="str">
            <v>Завесы</v>
          </cell>
          <cell r="C114" t="str">
            <v>S</v>
          </cell>
          <cell r="D114" t="str">
            <v>Комплект</v>
          </cell>
          <cell r="E114">
            <v>0.36</v>
          </cell>
          <cell r="F114" t="str">
            <v>СК00002880</v>
          </cell>
          <cell r="G114" t="str">
            <v>KVC-S20E18-31 SL</v>
          </cell>
          <cell r="H114">
            <v>166174.01999999999</v>
          </cell>
          <cell r="I114">
            <v>388500</v>
          </cell>
          <cell r="J114">
            <v>0.25</v>
          </cell>
          <cell r="K114">
            <v>291375</v>
          </cell>
          <cell r="L114">
            <v>423699.28547768889</v>
          </cell>
          <cell r="M114">
            <v>410990</v>
          </cell>
          <cell r="N114">
            <v>308242.5</v>
          </cell>
          <cell r="O114">
            <v>5.7889317889317886E-2</v>
          </cell>
        </row>
        <row r="115">
          <cell r="A115" t="str">
            <v>Сентябрь</v>
          </cell>
          <cell r="B115" t="str">
            <v>Завесы</v>
          </cell>
          <cell r="C115" t="str">
            <v>S</v>
          </cell>
          <cell r="D115" t="str">
            <v>Комплект</v>
          </cell>
          <cell r="E115">
            <v>0.36</v>
          </cell>
          <cell r="F115" t="str">
            <v>СК00002883</v>
          </cell>
          <cell r="G115" t="str">
            <v>KVC-S22E18-31 SL</v>
          </cell>
          <cell r="H115">
            <v>187229.28</v>
          </cell>
          <cell r="I115">
            <v>420000</v>
          </cell>
          <cell r="J115">
            <v>0.25</v>
          </cell>
          <cell r="K115">
            <v>315000</v>
          </cell>
          <cell r="L115">
            <v>460725.613730176</v>
          </cell>
          <cell r="M115">
            <v>445990</v>
          </cell>
          <cell r="N115">
            <v>334492.5</v>
          </cell>
          <cell r="O115">
            <v>6.1880952380952384E-2</v>
          </cell>
        </row>
        <row r="116">
          <cell r="A116" t="str">
            <v>Сентябрь</v>
          </cell>
          <cell r="B116" t="str">
            <v>Завесы</v>
          </cell>
          <cell r="C116" t="str">
            <v>S</v>
          </cell>
          <cell r="D116" t="str">
            <v>Комплект</v>
          </cell>
          <cell r="E116">
            <v>0.36</v>
          </cell>
          <cell r="F116" t="str">
            <v>СК00002886</v>
          </cell>
          <cell r="G116" t="str">
            <v>KVC-S25E24-31 SL</v>
          </cell>
          <cell r="H116">
            <v>214339.91</v>
          </cell>
          <cell r="I116">
            <v>462000</v>
          </cell>
          <cell r="J116">
            <v>0.25</v>
          </cell>
          <cell r="K116">
            <v>346500</v>
          </cell>
          <cell r="L116">
            <v>505365.9272497897</v>
          </cell>
          <cell r="M116">
            <v>495990</v>
          </cell>
          <cell r="N116">
            <v>371992.5</v>
          </cell>
          <cell r="O116">
            <v>7.3571428571428565E-2</v>
          </cell>
        </row>
        <row r="117">
          <cell r="A117" t="str">
            <v>Сентябрь</v>
          </cell>
          <cell r="B117" t="str">
            <v>Завесы</v>
          </cell>
          <cell r="C117" t="str">
            <v>S</v>
          </cell>
          <cell r="D117" t="str">
            <v>Комплект</v>
          </cell>
          <cell r="E117">
            <v>0.36</v>
          </cell>
          <cell r="F117" t="str">
            <v>СК00002881</v>
          </cell>
          <cell r="G117" t="str">
            <v>KVC-S20E18-31 MT</v>
          </cell>
          <cell r="H117">
            <v>164951.41</v>
          </cell>
          <cell r="I117">
            <v>388500</v>
          </cell>
          <cell r="J117">
            <v>0.25</v>
          </cell>
          <cell r="K117">
            <v>291375</v>
          </cell>
          <cell r="L117">
            <v>425654.79106233921</v>
          </cell>
          <cell r="M117">
            <v>410990</v>
          </cell>
          <cell r="N117">
            <v>308242.5</v>
          </cell>
          <cell r="O117">
            <v>5.7889317889317886E-2</v>
          </cell>
        </row>
        <row r="118">
          <cell r="A118" t="str">
            <v>Сентябрь</v>
          </cell>
          <cell r="B118" t="str">
            <v>Завесы</v>
          </cell>
          <cell r="C118" t="str">
            <v>S</v>
          </cell>
          <cell r="D118" t="str">
            <v>Комплект</v>
          </cell>
          <cell r="E118">
            <v>0.36</v>
          </cell>
          <cell r="F118" t="str">
            <v>СК00002884</v>
          </cell>
          <cell r="G118" t="str">
            <v>KVC-S22E18-31 MT</v>
          </cell>
          <cell r="H118">
            <v>188046.07</v>
          </cell>
          <cell r="I118">
            <v>420000</v>
          </cell>
          <cell r="J118">
            <v>0.25</v>
          </cell>
          <cell r="K118">
            <v>315000</v>
          </cell>
          <cell r="L118">
            <v>459752.97242524719</v>
          </cell>
          <cell r="M118">
            <v>445990</v>
          </cell>
          <cell r="N118">
            <v>334492.5</v>
          </cell>
          <cell r="O118">
            <v>6.1880952380952384E-2</v>
          </cell>
        </row>
        <row r="119">
          <cell r="A119" t="str">
            <v>Сентябрь</v>
          </cell>
          <cell r="B119" t="str">
            <v>Завесы</v>
          </cell>
          <cell r="C119" t="str">
            <v>S</v>
          </cell>
          <cell r="D119" t="str">
            <v>Комплект</v>
          </cell>
          <cell r="E119">
            <v>0.36</v>
          </cell>
          <cell r="F119" t="str">
            <v>СК00002887</v>
          </cell>
          <cell r="G119" t="str">
            <v>KVC-S25E24-31 MT</v>
          </cell>
          <cell r="H119">
            <v>211628.95</v>
          </cell>
          <cell r="I119">
            <v>462000</v>
          </cell>
          <cell r="J119">
            <v>0.25</v>
          </cell>
          <cell r="K119">
            <v>346500</v>
          </cell>
          <cell r="L119">
            <v>504884.39629174577</v>
          </cell>
          <cell r="M119">
            <v>495990</v>
          </cell>
          <cell r="N119">
            <v>371992.5</v>
          </cell>
          <cell r="O119">
            <v>7.3571428571428565E-2</v>
          </cell>
        </row>
        <row r="120">
          <cell r="A120" t="str">
            <v>Сентябрь</v>
          </cell>
          <cell r="B120" t="str">
            <v>Завесы</v>
          </cell>
          <cell r="C120" t="str">
            <v>S</v>
          </cell>
          <cell r="D120" t="str">
            <v>Комплект</v>
          </cell>
          <cell r="E120">
            <v>0.36</v>
          </cell>
          <cell r="F120" t="str">
            <v>СК00002882</v>
          </cell>
          <cell r="G120" t="str">
            <v>KVC-S20E18-31 GL</v>
          </cell>
          <cell r="H120">
            <v>191588.24</v>
          </cell>
          <cell r="I120">
            <v>409500</v>
          </cell>
          <cell r="J120">
            <v>0.25</v>
          </cell>
          <cell r="K120">
            <v>307125</v>
          </cell>
          <cell r="L120">
            <v>453313.55115158006</v>
          </cell>
          <cell r="M120">
            <v>445990</v>
          </cell>
          <cell r="N120">
            <v>334492.5</v>
          </cell>
          <cell r="O120">
            <v>8.9108669108669103E-2</v>
          </cell>
        </row>
        <row r="121">
          <cell r="A121" t="str">
            <v>Сентябрь</v>
          </cell>
          <cell r="B121" t="str">
            <v>Завесы</v>
          </cell>
          <cell r="C121" t="str">
            <v>S</v>
          </cell>
          <cell r="D121" t="str">
            <v>Комплект</v>
          </cell>
          <cell r="E121">
            <v>0.36</v>
          </cell>
          <cell r="F121" t="str">
            <v>СК00002885</v>
          </cell>
          <cell r="G121" t="str">
            <v>KVC-S22E18-31 GL</v>
          </cell>
          <cell r="H121">
            <v>212856.71</v>
          </cell>
          <cell r="I121">
            <v>441000</v>
          </cell>
          <cell r="J121">
            <v>0.25</v>
          </cell>
          <cell r="K121">
            <v>330750</v>
          </cell>
          <cell r="L121">
            <v>486729.5998205521</v>
          </cell>
          <cell r="M121">
            <v>495990</v>
          </cell>
          <cell r="N121">
            <v>371992.5</v>
          </cell>
          <cell r="O121">
            <v>0.1246938775510204</v>
          </cell>
        </row>
        <row r="122">
          <cell r="A122" t="str">
            <v>Сентябрь</v>
          </cell>
          <cell r="B122" t="str">
            <v>Завесы</v>
          </cell>
          <cell r="C122" t="str">
            <v>S</v>
          </cell>
          <cell r="D122" t="str">
            <v>Комплект</v>
          </cell>
          <cell r="E122">
            <v>0.36</v>
          </cell>
          <cell r="F122" t="str">
            <v>СК00002888</v>
          </cell>
          <cell r="G122" t="str">
            <v>KVC-S25E24-31 GL</v>
          </cell>
          <cell r="H122">
            <v>249880.06</v>
          </cell>
          <cell r="I122">
            <v>493500</v>
          </cell>
          <cell r="J122">
            <v>0.25</v>
          </cell>
          <cell r="K122">
            <v>370125</v>
          </cell>
          <cell r="L122">
            <v>542826.05856989347</v>
          </cell>
          <cell r="M122">
            <v>585990</v>
          </cell>
          <cell r="N122">
            <v>439492.5</v>
          </cell>
          <cell r="O122">
            <v>0.18741641337386017</v>
          </cell>
        </row>
        <row r="123">
          <cell r="A123" t="str">
            <v>Сентябрь</v>
          </cell>
          <cell r="B123" t="str">
            <v>Завесы</v>
          </cell>
          <cell r="C123" t="str">
            <v>S</v>
          </cell>
          <cell r="D123" t="str">
            <v>Комплект</v>
          </cell>
          <cell r="E123">
            <v>0.36</v>
          </cell>
          <cell r="F123" t="str">
            <v>СК00002871</v>
          </cell>
          <cell r="G123" t="str">
            <v>KVC-S20W35-31 SL</v>
          </cell>
          <cell r="H123">
            <v>185237.26</v>
          </cell>
          <cell r="I123">
            <v>420000</v>
          </cell>
          <cell r="J123">
            <v>0.25</v>
          </cell>
          <cell r="K123">
            <v>315000</v>
          </cell>
          <cell r="L123">
            <v>461386.84258750227</v>
          </cell>
          <cell r="M123">
            <v>435990</v>
          </cell>
          <cell r="N123">
            <v>326992.5</v>
          </cell>
          <cell r="O123">
            <v>3.8071428571428569E-2</v>
          </cell>
        </row>
        <row r="124">
          <cell r="A124" t="str">
            <v>Сентябрь</v>
          </cell>
          <cell r="B124" t="str">
            <v>Завесы</v>
          </cell>
          <cell r="C124" t="str">
            <v>S</v>
          </cell>
          <cell r="D124" t="str">
            <v>Комплект</v>
          </cell>
          <cell r="E124">
            <v>0.36</v>
          </cell>
          <cell r="F124" t="str">
            <v>СК00002874</v>
          </cell>
          <cell r="G124" t="str">
            <v>KVC-S22W35-31 SL</v>
          </cell>
          <cell r="H124">
            <v>215116.53</v>
          </cell>
          <cell r="I124">
            <v>462000</v>
          </cell>
          <cell r="J124">
            <v>0.25</v>
          </cell>
          <cell r="K124">
            <v>346500</v>
          </cell>
          <cell r="L124">
            <v>506358.59463147126</v>
          </cell>
          <cell r="M124">
            <v>485990</v>
          </cell>
          <cell r="N124">
            <v>364492.5</v>
          </cell>
          <cell r="O124">
            <v>5.1926406926406925E-2</v>
          </cell>
        </row>
        <row r="125">
          <cell r="A125" t="str">
            <v>Сентябрь</v>
          </cell>
          <cell r="B125" t="str">
            <v>Завесы</v>
          </cell>
          <cell r="C125" t="str">
            <v>S</v>
          </cell>
          <cell r="D125" t="str">
            <v>Комплект</v>
          </cell>
          <cell r="E125">
            <v>0.36</v>
          </cell>
          <cell r="F125" t="str">
            <v>СК00002877</v>
          </cell>
          <cell r="G125" t="str">
            <v>KVC-S25W45-31 SL</v>
          </cell>
          <cell r="H125">
            <v>228837.16</v>
          </cell>
          <cell r="I125">
            <v>514500</v>
          </cell>
          <cell r="J125">
            <v>0.25</v>
          </cell>
          <cell r="K125">
            <v>385875</v>
          </cell>
          <cell r="L125">
            <v>563732.59226015816</v>
          </cell>
          <cell r="M125">
            <v>535990</v>
          </cell>
          <cell r="N125">
            <v>401992.5</v>
          </cell>
          <cell r="O125">
            <v>4.1768707482993196E-2</v>
          </cell>
        </row>
        <row r="126">
          <cell r="A126" t="str">
            <v>Сентябрь</v>
          </cell>
          <cell r="B126" t="str">
            <v>Завесы</v>
          </cell>
          <cell r="C126" t="str">
            <v>S</v>
          </cell>
          <cell r="D126" t="str">
            <v>Комплект</v>
          </cell>
          <cell r="E126">
            <v>0.36</v>
          </cell>
          <cell r="F126" t="str">
            <v>СК00002872</v>
          </cell>
          <cell r="G126" t="str">
            <v>KVC-S20W35-31 MT</v>
          </cell>
          <cell r="H126">
            <v>179451.75</v>
          </cell>
          <cell r="I126">
            <v>420000</v>
          </cell>
          <cell r="J126">
            <v>0.25</v>
          </cell>
          <cell r="K126">
            <v>315000</v>
          </cell>
          <cell r="L126">
            <v>460886.57105606259</v>
          </cell>
          <cell r="M126">
            <v>435990</v>
          </cell>
          <cell r="N126">
            <v>326992.5</v>
          </cell>
          <cell r="O126">
            <v>3.8071428571428569E-2</v>
          </cell>
        </row>
        <row r="127">
          <cell r="A127" t="str">
            <v>Сентябрь</v>
          </cell>
          <cell r="B127" t="str">
            <v>Завесы</v>
          </cell>
          <cell r="C127" t="str">
            <v>S</v>
          </cell>
          <cell r="D127" t="str">
            <v>Комплект</v>
          </cell>
          <cell r="E127">
            <v>0.36</v>
          </cell>
          <cell r="F127" t="str">
            <v>СК00002875</v>
          </cell>
          <cell r="G127" t="str">
            <v>KVC-S22W35-31 MT</v>
          </cell>
          <cell r="H127">
            <v>201414.44</v>
          </cell>
          <cell r="I127">
            <v>462000</v>
          </cell>
          <cell r="J127">
            <v>0.25</v>
          </cell>
          <cell r="K127">
            <v>346500</v>
          </cell>
          <cell r="L127">
            <v>506152.59118157875</v>
          </cell>
          <cell r="M127">
            <v>485990</v>
          </cell>
          <cell r="N127">
            <v>364492.5</v>
          </cell>
          <cell r="O127">
            <v>5.1926406926406925E-2</v>
          </cell>
        </row>
        <row r="128">
          <cell r="A128" t="str">
            <v>Сентябрь</v>
          </cell>
          <cell r="B128" t="str">
            <v>Завесы</v>
          </cell>
          <cell r="C128" t="str">
            <v>S</v>
          </cell>
          <cell r="D128" t="str">
            <v>Комплект</v>
          </cell>
          <cell r="E128">
            <v>0.36</v>
          </cell>
          <cell r="F128" t="str">
            <v>СК00002878</v>
          </cell>
          <cell r="G128" t="str">
            <v>KVC-S25W45-31 MT</v>
          </cell>
          <cell r="H128">
            <v>229490.18</v>
          </cell>
          <cell r="I128">
            <v>514500</v>
          </cell>
          <cell r="J128">
            <v>0.25</v>
          </cell>
          <cell r="K128">
            <v>385875</v>
          </cell>
          <cell r="L128">
            <v>562981.28858308902</v>
          </cell>
          <cell r="M128">
            <v>535990</v>
          </cell>
          <cell r="N128">
            <v>401992.5</v>
          </cell>
          <cell r="O128">
            <v>4.1768707482993196E-2</v>
          </cell>
        </row>
        <row r="129">
          <cell r="A129" t="str">
            <v>Сентябрь</v>
          </cell>
          <cell r="B129" t="str">
            <v>Завесы</v>
          </cell>
          <cell r="C129" t="str">
            <v>S</v>
          </cell>
          <cell r="D129" t="str">
            <v>Комплект</v>
          </cell>
          <cell r="E129">
            <v>0.36</v>
          </cell>
          <cell r="F129" t="str">
            <v>СК00002873</v>
          </cell>
          <cell r="G129" t="str">
            <v>KVC-S20W35-31 GL</v>
          </cell>
          <cell r="H129">
            <v>213236.78</v>
          </cell>
          <cell r="I129">
            <v>441000</v>
          </cell>
          <cell r="J129">
            <v>0.25</v>
          </cell>
          <cell r="K129">
            <v>330750</v>
          </cell>
          <cell r="L129">
            <v>486248.29437423102</v>
          </cell>
          <cell r="M129">
            <v>475990</v>
          </cell>
          <cell r="N129">
            <v>356992.5</v>
          </cell>
          <cell r="O129">
            <v>7.9342403628117911E-2</v>
          </cell>
        </row>
        <row r="130">
          <cell r="A130" t="str">
            <v>Сентябрь</v>
          </cell>
          <cell r="B130" t="str">
            <v>Завесы</v>
          </cell>
          <cell r="C130" t="str">
            <v>S</v>
          </cell>
          <cell r="D130" t="str">
            <v>Комплект</v>
          </cell>
          <cell r="E130">
            <v>0.36</v>
          </cell>
          <cell r="F130" t="str">
            <v>СК00002876</v>
          </cell>
          <cell r="G130" t="str">
            <v>KVC-S22W35-31 GL</v>
          </cell>
          <cell r="H130">
            <v>231944.67</v>
          </cell>
          <cell r="I130">
            <v>493500</v>
          </cell>
          <cell r="J130">
            <v>0.25</v>
          </cell>
          <cell r="K130">
            <v>370125</v>
          </cell>
          <cell r="L130">
            <v>543280.64090342459</v>
          </cell>
          <cell r="M130">
            <v>525990</v>
          </cell>
          <cell r="N130">
            <v>394492.5</v>
          </cell>
          <cell r="O130">
            <v>6.5835866261398174E-2</v>
          </cell>
        </row>
        <row r="131">
          <cell r="A131" t="str">
            <v>Сентябрь</v>
          </cell>
          <cell r="B131" t="str">
            <v>Завесы</v>
          </cell>
          <cell r="C131" t="str">
            <v>S</v>
          </cell>
          <cell r="D131" t="str">
            <v>Комплект</v>
          </cell>
          <cell r="E131">
            <v>0.36</v>
          </cell>
          <cell r="F131" t="str">
            <v>СК00002879</v>
          </cell>
          <cell r="G131" t="str">
            <v>KVC-S25W45-31 GL</v>
          </cell>
          <cell r="H131">
            <v>250410.51</v>
          </cell>
          <cell r="I131">
            <v>546000</v>
          </cell>
          <cell r="J131">
            <v>0.25</v>
          </cell>
          <cell r="K131">
            <v>409500</v>
          </cell>
          <cell r="L131">
            <v>600527.87253101217</v>
          </cell>
          <cell r="M131">
            <v>565990</v>
          </cell>
          <cell r="N131">
            <v>424492.5</v>
          </cell>
          <cell r="O131">
            <v>3.6611721611721611E-2</v>
          </cell>
        </row>
        <row r="132">
          <cell r="A132" t="str">
            <v>Сентябрь</v>
          </cell>
          <cell r="B132" t="str">
            <v>Завесы</v>
          </cell>
          <cell r="C132" t="str">
            <v>Пульт</v>
          </cell>
          <cell r="D132" t="str">
            <v>Пульт</v>
          </cell>
          <cell r="E132">
            <v>0.36</v>
          </cell>
          <cell r="F132" t="str">
            <v>СК00001198</v>
          </cell>
          <cell r="G132" t="str">
            <v>КРС 32</v>
          </cell>
          <cell r="H132" t="str">
            <v/>
          </cell>
          <cell r="I132">
            <v>5790</v>
          </cell>
          <cell r="J132">
            <v>0.25</v>
          </cell>
          <cell r="K132">
            <v>4342.5</v>
          </cell>
          <cell r="L132">
            <v>5790</v>
          </cell>
          <cell r="M132">
            <v>5990</v>
          </cell>
          <cell r="N132">
            <v>4492.5</v>
          </cell>
          <cell r="O132">
            <v>3.4542314335060449E-2</v>
          </cell>
        </row>
        <row r="133">
          <cell r="A133" t="str">
            <v>Сентябрь</v>
          </cell>
          <cell r="B133" t="str">
            <v>Пушки</v>
          </cell>
          <cell r="C133" t="str">
            <v>Круглый корпус</v>
          </cell>
          <cell r="E133">
            <v>0.28000000000000003</v>
          </cell>
          <cell r="F133" t="str">
            <v>СК00002892</v>
          </cell>
          <cell r="G133" t="str">
            <v>KVF-E2-11</v>
          </cell>
          <cell r="H133">
            <v>2729.5</v>
          </cell>
          <cell r="I133">
            <v>3990.0000000000005</v>
          </cell>
          <cell r="J133">
            <v>0.3</v>
          </cell>
          <cell r="K133">
            <v>2793.0000000000005</v>
          </cell>
          <cell r="L133">
            <v>3990.0000000000005</v>
          </cell>
          <cell r="M133">
            <v>4290</v>
          </cell>
          <cell r="N133">
            <v>3003</v>
          </cell>
          <cell r="O133">
            <v>7.5187969924811901E-2</v>
          </cell>
        </row>
        <row r="134">
          <cell r="A134" t="str">
            <v>Сентябрь</v>
          </cell>
          <cell r="B134" t="str">
            <v>Пушки</v>
          </cell>
          <cell r="C134" t="str">
            <v>Круглый корпус</v>
          </cell>
          <cell r="E134">
            <v>0.28000000000000003</v>
          </cell>
          <cell r="F134" t="str">
            <v>СК00002592</v>
          </cell>
          <cell r="G134" t="str">
            <v>KVF-E3-11</v>
          </cell>
          <cell r="H134">
            <v>3112.66</v>
          </cell>
          <cell r="I134">
            <v>4590.0000000000009</v>
          </cell>
          <cell r="J134">
            <v>0.3</v>
          </cell>
          <cell r="K134">
            <v>3213.0000000000009</v>
          </cell>
          <cell r="L134">
            <v>4590.0000000000009</v>
          </cell>
          <cell r="M134">
            <v>5290</v>
          </cell>
          <cell r="N134">
            <v>3703</v>
          </cell>
          <cell r="O134">
            <v>0.15250544662309345</v>
          </cell>
        </row>
        <row r="135">
          <cell r="A135" t="str">
            <v>Сентябрь</v>
          </cell>
          <cell r="B135" t="str">
            <v>Пушки</v>
          </cell>
          <cell r="C135" t="str">
            <v>Круглый корпус</v>
          </cell>
          <cell r="E135">
            <v>0.28000000000000003</v>
          </cell>
          <cell r="F135" t="str">
            <v>СК00002893</v>
          </cell>
          <cell r="G135" t="str">
            <v>KVF-E5-11</v>
          </cell>
          <cell r="H135">
            <v>4967.6899999999996</v>
          </cell>
          <cell r="I135">
            <v>7590.0000000000009</v>
          </cell>
          <cell r="J135">
            <v>0.3</v>
          </cell>
          <cell r="K135">
            <v>5313.0000000000009</v>
          </cell>
          <cell r="L135">
            <v>7590.0000000000009</v>
          </cell>
          <cell r="M135">
            <v>8290</v>
          </cell>
          <cell r="N135">
            <v>5803</v>
          </cell>
          <cell r="O135">
            <v>9.2226613965744275E-2</v>
          </cell>
        </row>
        <row r="136">
          <cell r="A136" t="str">
            <v>Сентябрь</v>
          </cell>
          <cell r="B136" t="str">
            <v>Пушки</v>
          </cell>
          <cell r="C136" t="str">
            <v>Круглый корпус</v>
          </cell>
          <cell r="E136">
            <v>0.28000000000000003</v>
          </cell>
          <cell r="F136" t="str">
            <v>СК00002894</v>
          </cell>
          <cell r="G136" t="str">
            <v>KVF-E6-31</v>
          </cell>
          <cell r="H136">
            <v>6608.48</v>
          </cell>
          <cell r="I136">
            <v>9990</v>
          </cell>
          <cell r="J136">
            <v>0.3</v>
          </cell>
          <cell r="K136">
            <v>6993</v>
          </cell>
          <cell r="L136">
            <v>9990</v>
          </cell>
          <cell r="M136">
            <v>11990</v>
          </cell>
          <cell r="N136">
            <v>8393</v>
          </cell>
          <cell r="O136">
            <v>0.20020020020020021</v>
          </cell>
        </row>
        <row r="137">
          <cell r="A137" t="str">
            <v>Сентябрь</v>
          </cell>
          <cell r="B137" t="str">
            <v>Пушки</v>
          </cell>
          <cell r="C137" t="str">
            <v>Круглый корпус</v>
          </cell>
          <cell r="E137">
            <v>0.28000000000000003</v>
          </cell>
          <cell r="F137" t="str">
            <v>СК00002895</v>
          </cell>
          <cell r="G137" t="str">
            <v>KVF-E9-31</v>
          </cell>
          <cell r="H137">
            <v>7618.91</v>
          </cell>
          <cell r="I137">
            <v>10990</v>
          </cell>
          <cell r="J137">
            <v>0.3</v>
          </cell>
          <cell r="K137">
            <v>7693</v>
          </cell>
          <cell r="L137">
            <v>10990</v>
          </cell>
          <cell r="M137">
            <v>12990</v>
          </cell>
          <cell r="N137">
            <v>9093</v>
          </cell>
          <cell r="O137">
            <v>0.18198362147406733</v>
          </cell>
        </row>
        <row r="138">
          <cell r="A138" t="str">
            <v>Сентябрь</v>
          </cell>
          <cell r="B138" t="str">
            <v>Пушки</v>
          </cell>
          <cell r="C138" t="str">
            <v>Круглый корпус</v>
          </cell>
          <cell r="E138">
            <v>0.28000000000000003</v>
          </cell>
          <cell r="F138" t="str">
            <v>СК00002896</v>
          </cell>
          <cell r="G138" t="str">
            <v>KVF-E15-31</v>
          </cell>
          <cell r="H138">
            <v>12332.19</v>
          </cell>
          <cell r="I138">
            <v>21489.999999999996</v>
          </cell>
          <cell r="J138">
            <v>0.3</v>
          </cell>
          <cell r="K138">
            <v>15042.999999999996</v>
          </cell>
          <cell r="L138">
            <v>21489.999999999996</v>
          </cell>
          <cell r="M138">
            <v>22990</v>
          </cell>
          <cell r="N138">
            <v>16093</v>
          </cell>
          <cell r="O138">
            <v>6.9799906933457598E-2</v>
          </cell>
        </row>
        <row r="139">
          <cell r="A139" t="str">
            <v>Сентябрь</v>
          </cell>
          <cell r="B139" t="str">
            <v>Пушки</v>
          </cell>
          <cell r="C139" t="str">
            <v>Круглый корпус</v>
          </cell>
          <cell r="E139">
            <v>0.28000000000000003</v>
          </cell>
          <cell r="F139" t="str">
            <v>СК00002897</v>
          </cell>
          <cell r="G139" t="str">
            <v>KVF-E22-31</v>
          </cell>
          <cell r="H139">
            <v>16635.53</v>
          </cell>
          <cell r="I139">
            <v>27589.999999999996</v>
          </cell>
          <cell r="J139">
            <v>0.3</v>
          </cell>
          <cell r="K139">
            <v>19313</v>
          </cell>
          <cell r="L139">
            <v>27589.999999999996</v>
          </cell>
          <cell r="M139">
            <v>29990</v>
          </cell>
          <cell r="N139">
            <v>20993</v>
          </cell>
          <cell r="O139">
            <v>8.6988039144617765E-2</v>
          </cell>
        </row>
        <row r="140">
          <cell r="A140" t="str">
            <v>Сентябрь</v>
          </cell>
          <cell r="B140" t="str">
            <v>Пушки</v>
          </cell>
          <cell r="C140" t="str">
            <v>Прямоугольный корпус</v>
          </cell>
          <cell r="E140">
            <v>0.28000000000000003</v>
          </cell>
          <cell r="F140" t="str">
            <v>СК00002904</v>
          </cell>
          <cell r="G140" t="str">
            <v>KVF-E2-12</v>
          </cell>
          <cell r="H140">
            <v>2545.13</v>
          </cell>
          <cell r="I140">
            <v>3590.0000000000005</v>
          </cell>
          <cell r="J140">
            <v>0.3</v>
          </cell>
          <cell r="K140">
            <v>2513.0000000000005</v>
          </cell>
          <cell r="L140">
            <v>3590.0000000000005</v>
          </cell>
          <cell r="M140">
            <v>4190</v>
          </cell>
          <cell r="N140">
            <v>2933</v>
          </cell>
          <cell r="O140">
            <v>0.16713091922005557</v>
          </cell>
        </row>
        <row r="141">
          <cell r="A141" t="str">
            <v>Сентябрь</v>
          </cell>
          <cell r="B141" t="str">
            <v>Пушки</v>
          </cell>
          <cell r="C141" t="str">
            <v>Прямоугольный корпус</v>
          </cell>
          <cell r="E141">
            <v>0.28000000000000003</v>
          </cell>
          <cell r="F141" t="str">
            <v>СК00002905</v>
          </cell>
          <cell r="G141" t="str">
            <v>KVF-E3-12</v>
          </cell>
          <cell r="H141">
            <v>3251.71</v>
          </cell>
          <cell r="I141">
            <v>4590.0000000000009</v>
          </cell>
          <cell r="J141">
            <v>0.3</v>
          </cell>
          <cell r="K141">
            <v>3213.0000000000009</v>
          </cell>
          <cell r="L141">
            <v>4590.0000000000009</v>
          </cell>
          <cell r="M141">
            <v>5290</v>
          </cell>
          <cell r="N141">
            <v>3703</v>
          </cell>
          <cell r="O141">
            <v>0.15250544662309345</v>
          </cell>
        </row>
        <row r="142">
          <cell r="A142" t="str">
            <v>Сентябрь</v>
          </cell>
          <cell r="B142" t="str">
            <v>Пушки</v>
          </cell>
          <cell r="C142" t="str">
            <v>Прямоугольный корпус</v>
          </cell>
          <cell r="E142">
            <v>0.28000000000000003</v>
          </cell>
          <cell r="F142" t="str">
            <v>СК00002906</v>
          </cell>
          <cell r="G142" t="str">
            <v>KVF-E5-12</v>
          </cell>
          <cell r="H142">
            <v>4901.7700000000004</v>
          </cell>
          <cell r="I142">
            <v>6790.0000000000009</v>
          </cell>
          <cell r="J142">
            <v>0.3</v>
          </cell>
          <cell r="K142">
            <v>4753.0000000000009</v>
          </cell>
          <cell r="L142">
            <v>6790.0000000000009</v>
          </cell>
          <cell r="M142">
            <v>8290</v>
          </cell>
          <cell r="N142">
            <v>5803</v>
          </cell>
          <cell r="O142">
            <v>0.22091310751104548</v>
          </cell>
        </row>
        <row r="143">
          <cell r="A143" t="str">
            <v>Сентябрь</v>
          </cell>
          <cell r="B143" t="str">
            <v>Пушки</v>
          </cell>
          <cell r="C143" t="str">
            <v>Прямоугольный корпус</v>
          </cell>
          <cell r="E143">
            <v>0.28000000000000003</v>
          </cell>
          <cell r="F143" t="str">
            <v>СК00002642</v>
          </cell>
          <cell r="G143" t="str">
            <v>KVF-E9-32</v>
          </cell>
          <cell r="H143">
            <v>6640.41</v>
          </cell>
          <cell r="I143">
            <v>9790</v>
          </cell>
          <cell r="J143">
            <v>0.3</v>
          </cell>
          <cell r="K143">
            <v>6853</v>
          </cell>
          <cell r="L143">
            <v>9790</v>
          </cell>
          <cell r="M143">
            <v>11290</v>
          </cell>
          <cell r="N143">
            <v>7903</v>
          </cell>
          <cell r="O143">
            <v>0.15321756894790603</v>
          </cell>
        </row>
        <row r="144">
          <cell r="A144" t="str">
            <v>Сентябрь</v>
          </cell>
          <cell r="B144" t="str">
            <v>Пушки</v>
          </cell>
          <cell r="C144" t="str">
            <v>Прямоугольный корпус</v>
          </cell>
          <cell r="E144">
            <v>0.28000000000000003</v>
          </cell>
          <cell r="F144" t="str">
            <v>СК00002907</v>
          </cell>
          <cell r="G144" t="str">
            <v>KVF-E15-32</v>
          </cell>
          <cell r="H144">
            <v>13897.79</v>
          </cell>
          <cell r="I144">
            <v>19989.999999999996</v>
          </cell>
          <cell r="J144">
            <v>0.3</v>
          </cell>
          <cell r="K144">
            <v>13992.999999999996</v>
          </cell>
          <cell r="L144">
            <v>19989.999999999996</v>
          </cell>
          <cell r="M144">
            <v>23290</v>
          </cell>
          <cell r="N144">
            <v>16303</v>
          </cell>
          <cell r="O144">
            <v>0.16508254127063554</v>
          </cell>
        </row>
        <row r="145">
          <cell r="A145" t="str">
            <v>Сентябрь</v>
          </cell>
          <cell r="B145" t="str">
            <v>Пушки</v>
          </cell>
          <cell r="C145" t="str">
            <v>Прямоугольный корпус</v>
          </cell>
          <cell r="E145">
            <v>0.28000000000000003</v>
          </cell>
          <cell r="F145" t="str">
            <v>СК00002908</v>
          </cell>
          <cell r="G145" t="str">
            <v>KVF-E24-32</v>
          </cell>
          <cell r="H145">
            <v>17288.55</v>
          </cell>
          <cell r="I145">
            <v>24989.999999999996</v>
          </cell>
          <cell r="J145">
            <v>0.3</v>
          </cell>
          <cell r="K145">
            <v>17493</v>
          </cell>
          <cell r="L145">
            <v>24989.999999999996</v>
          </cell>
          <cell r="M145">
            <v>28590</v>
          </cell>
          <cell r="N145">
            <v>20013</v>
          </cell>
          <cell r="O145">
            <v>0.14405762304921985</v>
          </cell>
        </row>
        <row r="146">
          <cell r="A146" t="str">
            <v>Сентябрь</v>
          </cell>
          <cell r="B146" t="str">
            <v>Пушки</v>
          </cell>
          <cell r="C146" t="str">
            <v>Прямоугольный корпус</v>
          </cell>
          <cell r="E146">
            <v>0.28000000000000003</v>
          </cell>
          <cell r="F146" t="str">
            <v>СК00002909</v>
          </cell>
          <cell r="G146" t="str">
            <v>KVF-E30-32</v>
          </cell>
          <cell r="H146">
            <v>21857.63</v>
          </cell>
          <cell r="I146">
            <v>31889.999999999996</v>
          </cell>
          <cell r="J146">
            <v>0.3</v>
          </cell>
          <cell r="K146">
            <v>22323</v>
          </cell>
          <cell r="L146">
            <v>31889.999999999996</v>
          </cell>
          <cell r="M146">
            <v>35590</v>
          </cell>
          <cell r="N146">
            <v>24913</v>
          </cell>
          <cell r="O146">
            <v>0.1160238319222328</v>
          </cell>
        </row>
        <row r="147">
          <cell r="A147" t="str">
            <v>Сентябрь</v>
          </cell>
          <cell r="B147" t="str">
            <v>Пушки</v>
          </cell>
          <cell r="C147" t="str">
            <v>Прямоугольный корпус</v>
          </cell>
          <cell r="E147">
            <v>0.28000000000000003</v>
          </cell>
          <cell r="F147" t="str">
            <v>СК00002910</v>
          </cell>
          <cell r="G147" t="str">
            <v>KVF-E36-32</v>
          </cell>
          <cell r="H147">
            <v>23276.97</v>
          </cell>
          <cell r="I147">
            <v>34990</v>
          </cell>
          <cell r="J147">
            <v>0.3</v>
          </cell>
          <cell r="K147">
            <v>24493</v>
          </cell>
          <cell r="L147">
            <v>34990</v>
          </cell>
          <cell r="M147">
            <v>39590</v>
          </cell>
          <cell r="N147">
            <v>27713</v>
          </cell>
          <cell r="O147">
            <v>0.13146613318090883</v>
          </cell>
        </row>
        <row r="148">
          <cell r="A148" t="str">
            <v>Сентябрь</v>
          </cell>
          <cell r="B148" t="str">
            <v>Конвекторы</v>
          </cell>
          <cell r="C148" t="str">
            <v>С механическим управлением</v>
          </cell>
          <cell r="E148">
            <v>0.34</v>
          </cell>
          <cell r="F148" t="str">
            <v>СК00001887</v>
          </cell>
          <cell r="G148" t="str">
            <v>KVCH-E05M-11</v>
          </cell>
          <cell r="H148">
            <v>2234.0700000000002</v>
          </cell>
          <cell r="I148">
            <v>3690</v>
          </cell>
          <cell r="J148">
            <v>0.25</v>
          </cell>
          <cell r="K148">
            <v>2767.5</v>
          </cell>
          <cell r="L148">
            <v>3896.5968841285303</v>
          </cell>
          <cell r="M148">
            <v>3890</v>
          </cell>
          <cell r="N148">
            <v>2917.5</v>
          </cell>
          <cell r="O148">
            <v>5.4200542005420058E-2</v>
          </cell>
        </row>
        <row r="149">
          <cell r="A149" t="str">
            <v>Сентябрь</v>
          </cell>
          <cell r="B149" t="str">
            <v>Конвекторы</v>
          </cell>
          <cell r="C149" t="str">
            <v>С механическим управлением</v>
          </cell>
          <cell r="E149">
            <v>0.34</v>
          </cell>
          <cell r="F149" t="str">
            <v>СК00001886</v>
          </cell>
          <cell r="G149" t="str">
            <v>KVCH-E10M-11</v>
          </cell>
          <cell r="H149">
            <v>2374.15</v>
          </cell>
          <cell r="I149">
            <v>4390</v>
          </cell>
          <cell r="J149">
            <v>0.25</v>
          </cell>
          <cell r="K149">
            <v>3292.5</v>
          </cell>
          <cell r="L149">
            <v>4635.3412734768663</v>
          </cell>
          <cell r="M149">
            <v>4490</v>
          </cell>
          <cell r="N149">
            <v>3367.5</v>
          </cell>
          <cell r="O149">
            <v>2.2779043280182234E-2</v>
          </cell>
        </row>
        <row r="150">
          <cell r="A150" t="str">
            <v>Сентябрь</v>
          </cell>
          <cell r="B150" t="str">
            <v>Конвекторы</v>
          </cell>
          <cell r="C150" t="str">
            <v>С механическим управлением</v>
          </cell>
          <cell r="E150">
            <v>0.34</v>
          </cell>
          <cell r="F150" t="str">
            <v>СК00001885</v>
          </cell>
          <cell r="G150" t="str">
            <v>KVCH-E15M-11</v>
          </cell>
          <cell r="H150">
            <v>2836.62</v>
          </cell>
          <cell r="I150">
            <v>5290</v>
          </cell>
          <cell r="J150">
            <v>0.25</v>
          </cell>
          <cell r="K150">
            <v>3967.5</v>
          </cell>
          <cell r="L150">
            <v>5592.5758157389628</v>
          </cell>
          <cell r="M150">
            <v>5490</v>
          </cell>
          <cell r="N150">
            <v>4117.5</v>
          </cell>
          <cell r="O150">
            <v>3.780718336483932E-2</v>
          </cell>
        </row>
        <row r="151">
          <cell r="A151" t="str">
            <v>Сентябрь</v>
          </cell>
          <cell r="B151" t="str">
            <v>Конвекторы</v>
          </cell>
          <cell r="C151" t="str">
            <v>С механическим управлением</v>
          </cell>
          <cell r="E151">
            <v>0.34</v>
          </cell>
          <cell r="F151" t="str">
            <v>СК00001888</v>
          </cell>
          <cell r="G151" t="str">
            <v>KVCH-E20M-11</v>
          </cell>
          <cell r="H151">
            <v>3316.6</v>
          </cell>
          <cell r="I151">
            <v>6289.9999999999991</v>
          </cell>
          <cell r="J151">
            <v>0.25</v>
          </cell>
          <cell r="K151">
            <v>4717.4999999999991</v>
          </cell>
          <cell r="L151">
            <v>6664.6265218821973</v>
          </cell>
          <cell r="M151">
            <v>6490</v>
          </cell>
          <cell r="N151">
            <v>4867.5</v>
          </cell>
          <cell r="O151">
            <v>3.1796502384737829E-2</v>
          </cell>
        </row>
        <row r="152">
          <cell r="A152" t="str">
            <v>Сентябрь</v>
          </cell>
          <cell r="B152" t="str">
            <v>Конвекторы</v>
          </cell>
          <cell r="C152" t="str">
            <v>С электронным управлением</v>
          </cell>
          <cell r="E152">
            <v>0.34</v>
          </cell>
          <cell r="F152" t="str">
            <v>СК00003418</v>
          </cell>
          <cell r="G152" t="str">
            <v>KVCH-E05E-11</v>
          </cell>
          <cell r="H152">
            <v>3013.78</v>
          </cell>
          <cell r="I152">
            <v>5290</v>
          </cell>
          <cell r="J152">
            <v>0.25</v>
          </cell>
          <cell r="K152">
            <v>3967.5</v>
          </cell>
          <cell r="L152">
            <v>5583.8888888888896</v>
          </cell>
          <cell r="M152">
            <v>5490</v>
          </cell>
          <cell r="N152">
            <v>4117.5</v>
          </cell>
          <cell r="O152">
            <v>3.780718336483932E-2</v>
          </cell>
        </row>
        <row r="153">
          <cell r="A153" t="str">
            <v>Сентябрь</v>
          </cell>
          <cell r="B153" t="str">
            <v>Конвекторы</v>
          </cell>
          <cell r="C153" t="str">
            <v>С электронным управлением</v>
          </cell>
          <cell r="E153">
            <v>0.34</v>
          </cell>
          <cell r="F153" t="str">
            <v>СК00003419</v>
          </cell>
          <cell r="G153" t="str">
            <v>KVCH-E10E-11</v>
          </cell>
          <cell r="H153">
            <v>3215.66</v>
          </cell>
          <cell r="I153">
            <v>5790</v>
          </cell>
          <cell r="J153">
            <v>0.25</v>
          </cell>
          <cell r="K153">
            <v>4342.5</v>
          </cell>
          <cell r="L153">
            <v>6111.0141987829611</v>
          </cell>
          <cell r="M153">
            <v>5990</v>
          </cell>
          <cell r="N153">
            <v>4492.5</v>
          </cell>
          <cell r="O153">
            <v>3.4542314335060449E-2</v>
          </cell>
        </row>
        <row r="154">
          <cell r="A154" t="str">
            <v>Сентябрь</v>
          </cell>
          <cell r="B154" t="str">
            <v>Конвекторы</v>
          </cell>
          <cell r="C154" t="str">
            <v>С электронным управлением</v>
          </cell>
          <cell r="E154">
            <v>0.34</v>
          </cell>
          <cell r="F154" t="str">
            <v>СК00002488</v>
          </cell>
          <cell r="G154" t="str">
            <v>KVCH-E15E-11</v>
          </cell>
          <cell r="H154">
            <v>3686.37</v>
          </cell>
          <cell r="I154">
            <v>6689.9999999999991</v>
          </cell>
          <cell r="J154">
            <v>0.25</v>
          </cell>
          <cell r="K154">
            <v>5017.4999999999991</v>
          </cell>
          <cell r="L154">
            <v>7071.3260484347302</v>
          </cell>
          <cell r="M154">
            <v>6990</v>
          </cell>
          <cell r="N154">
            <v>5242.5</v>
          </cell>
          <cell r="O154">
            <v>4.4843049327354403E-2</v>
          </cell>
        </row>
        <row r="155">
          <cell r="A155" t="str">
            <v>Сентябрь</v>
          </cell>
          <cell r="B155" t="str">
            <v>Конвекторы</v>
          </cell>
          <cell r="C155" t="str">
            <v>С электронным управлением</v>
          </cell>
          <cell r="E155">
            <v>0.34</v>
          </cell>
          <cell r="F155" t="str">
            <v>СК00003420</v>
          </cell>
          <cell r="G155" t="str">
            <v>KVCH-E20E-11</v>
          </cell>
          <cell r="H155">
            <v>4286.8599999999997</v>
          </cell>
          <cell r="I155">
            <v>7989.9999999999991</v>
          </cell>
          <cell r="J155">
            <v>0.25</v>
          </cell>
          <cell r="K155">
            <v>5992.4999999999991</v>
          </cell>
          <cell r="L155">
            <v>8461.6743002544517</v>
          </cell>
          <cell r="M155">
            <v>8190</v>
          </cell>
          <cell r="N155">
            <v>6142.5</v>
          </cell>
          <cell r="O155">
            <v>2.5031289111389354E-2</v>
          </cell>
        </row>
        <row r="156">
          <cell r="A156" t="str">
            <v>Сентябрь</v>
          </cell>
          <cell r="B156" t="str">
            <v>Аксессуары</v>
          </cell>
          <cell r="F156" t="str">
            <v>СК00001197</v>
          </cell>
          <cell r="G156" t="str">
            <v>Датчик открывания двери L5K13MEP123</v>
          </cell>
          <cell r="H156" t="str">
            <v/>
          </cell>
          <cell r="I156">
            <v>2751.875</v>
          </cell>
          <cell r="J156">
            <v>0.32</v>
          </cell>
          <cell r="K156">
            <v>1871.2750000000001</v>
          </cell>
          <cell r="L156">
            <v>2751.875</v>
          </cell>
          <cell r="M156">
            <v>2590</v>
          </cell>
          <cell r="N156">
            <v>1761.1999999999998</v>
          </cell>
          <cell r="O156">
            <v>-5.8823529411764705E-2</v>
          </cell>
        </row>
        <row r="157">
          <cell r="A157" t="str">
            <v>Сентябрь</v>
          </cell>
          <cell r="B157" t="str">
            <v>Аксессуары</v>
          </cell>
          <cell r="F157" t="str">
            <v>СК00004648</v>
          </cell>
          <cell r="G157" t="str">
            <v xml:space="preserve">Терморегулятор KRC-10 </v>
          </cell>
          <cell r="I157">
            <v>1490</v>
          </cell>
          <cell r="J157">
            <v>0.32</v>
          </cell>
          <cell r="K157">
            <v>1013.2</v>
          </cell>
          <cell r="L157">
            <v>1490</v>
          </cell>
          <cell r="M157">
            <v>1590</v>
          </cell>
          <cell r="N157">
            <v>1081.2</v>
          </cell>
          <cell r="O157">
            <v>6.7114093959731544E-2</v>
          </cell>
        </row>
        <row r="158">
          <cell r="A158" t="str">
            <v>Сентябрь</v>
          </cell>
          <cell r="B158" t="str">
            <v>Аксессуары</v>
          </cell>
          <cell r="F158" t="str">
            <v>СК00010518</v>
          </cell>
          <cell r="G158" t="str">
            <v>Термостат настенный KRC-21</v>
          </cell>
          <cell r="I158">
            <v>1990.0000000000002</v>
          </cell>
          <cell r="J158">
            <v>0.32</v>
          </cell>
          <cell r="K158">
            <v>1353.2000000000003</v>
          </cell>
          <cell r="L158">
            <v>1990.0000000000002</v>
          </cell>
          <cell r="M158">
            <v>2590</v>
          </cell>
          <cell r="N158">
            <v>1761.1999999999998</v>
          </cell>
          <cell r="O158">
            <v>0.30150753768844207</v>
          </cell>
        </row>
        <row r="159">
          <cell r="A159" t="str">
            <v>Сентябрь</v>
          </cell>
          <cell r="B159" t="str">
            <v>Аксессуары</v>
          </cell>
          <cell r="F159" t="str">
            <v>СК00005233</v>
          </cell>
          <cell r="G159" t="str">
            <v>Кабель управления завесой JB-500 7G1 (2 м.) в сборе с наконечниками</v>
          </cell>
          <cell r="I159">
            <v>1130</v>
          </cell>
          <cell r="J159">
            <v>0.32</v>
          </cell>
          <cell r="K159">
            <v>768.4</v>
          </cell>
          <cell r="L159">
            <v>1130</v>
          </cell>
          <cell r="M159">
            <v>1290</v>
          </cell>
          <cell r="N159">
            <v>877.2</v>
          </cell>
          <cell r="O159">
            <v>0.1415929203539823</v>
          </cell>
        </row>
        <row r="160">
          <cell r="A160" t="str">
            <v>Сентябрь</v>
          </cell>
          <cell r="B160" t="str">
            <v>Аксессуары</v>
          </cell>
          <cell r="F160" t="str">
            <v>СК00001350</v>
          </cell>
          <cell r="G160" t="str">
            <v>Двухходовой клапан с сервоприводом ТМ-К-3 / 4-СП</v>
          </cell>
          <cell r="I160">
            <v>7851.875</v>
          </cell>
          <cell r="J160">
            <v>0.32</v>
          </cell>
          <cell r="K160">
            <v>5339.2749999999996</v>
          </cell>
          <cell r="L160">
            <v>7851.875</v>
          </cell>
          <cell r="M160">
            <v>7990</v>
          </cell>
          <cell r="N160">
            <v>5433.2</v>
          </cell>
          <cell r="O160">
            <v>1.7591339648173207E-2</v>
          </cell>
        </row>
        <row r="161">
          <cell r="A161" t="str">
            <v>Сентябрь</v>
          </cell>
          <cell r="B161" t="str">
            <v>Аксессуары</v>
          </cell>
          <cell r="F161" t="str">
            <v>СК00009255</v>
          </cell>
          <cell r="G161" t="str">
            <v>Подводка гибкая KP-500 3/4 (2 шт.)</v>
          </cell>
          <cell r="I161">
            <v>1989.9999999999998</v>
          </cell>
          <cell r="J161">
            <v>0.32</v>
          </cell>
          <cell r="K161">
            <v>1353.1999999999998</v>
          </cell>
          <cell r="L161">
            <v>1989.9999999999998</v>
          </cell>
          <cell r="M161">
            <v>1990</v>
          </cell>
          <cell r="N161">
            <v>1353.1999999999998</v>
          </cell>
          <cell r="O161">
            <v>1.1425812836343321E-16</v>
          </cell>
        </row>
        <row r="162">
          <cell r="A162" t="str">
            <v>Сентябрь</v>
          </cell>
          <cell r="B162" t="str">
            <v>Аксессуары</v>
          </cell>
          <cell r="F162" t="str">
            <v>СК00001190</v>
          </cell>
          <cell r="G162" t="str">
            <v>KVHB 4,0-20</v>
          </cell>
          <cell r="I162">
            <v>30389.999999999996</v>
          </cell>
          <cell r="J162">
            <v>0.32</v>
          </cell>
          <cell r="K162">
            <v>20665.199999999997</v>
          </cell>
          <cell r="L162">
            <v>30389.999999999996</v>
          </cell>
          <cell r="M162">
            <v>30790</v>
          </cell>
          <cell r="N162">
            <v>20937.199999999997</v>
          </cell>
          <cell r="O162">
            <v>1.3162224415926413E-2</v>
          </cell>
        </row>
        <row r="163">
          <cell r="A163" t="str">
            <v>Сентябрь</v>
          </cell>
          <cell r="B163" t="str">
            <v>Аксессуары</v>
          </cell>
          <cell r="F163" t="str">
            <v>СК00001192</v>
          </cell>
          <cell r="G163" t="str">
            <v>KVHB 6,3-20</v>
          </cell>
          <cell r="I163">
            <v>38290</v>
          </cell>
          <cell r="J163">
            <v>0.32</v>
          </cell>
          <cell r="K163">
            <v>26037.199999999997</v>
          </cell>
          <cell r="L163">
            <v>38290</v>
          </cell>
          <cell r="M163">
            <v>38790</v>
          </cell>
          <cell r="N163">
            <v>26377.199999999997</v>
          </cell>
          <cell r="O163">
            <v>1.3058239749281797E-2</v>
          </cell>
        </row>
        <row r="164">
          <cell r="A164" t="str">
            <v>Сентябрь</v>
          </cell>
          <cell r="B164" t="str">
            <v>Аксессуары</v>
          </cell>
          <cell r="F164" t="str">
            <v>СК00001194</v>
          </cell>
          <cell r="G164" t="str">
            <v>KVHB 21-20</v>
          </cell>
          <cell r="I164">
            <v>58090</v>
          </cell>
          <cell r="J164">
            <v>0.32</v>
          </cell>
          <cell r="K164">
            <v>39501.199999999997</v>
          </cell>
          <cell r="L164">
            <v>58090</v>
          </cell>
          <cell r="M164">
            <v>58790</v>
          </cell>
          <cell r="N164">
            <v>39977.199999999997</v>
          </cell>
          <cell r="O164">
            <v>1.205026682733689E-2</v>
          </cell>
        </row>
        <row r="165">
          <cell r="A165" t="str">
            <v>Сентябрь</v>
          </cell>
          <cell r="B165" t="str">
            <v>Аксессуары</v>
          </cell>
          <cell r="F165" t="str">
            <v>СК00001191</v>
          </cell>
          <cell r="G165" t="str">
            <v>KVHB 60-4,0-20</v>
          </cell>
          <cell r="I165">
            <v>48890</v>
          </cell>
          <cell r="J165">
            <v>0.32</v>
          </cell>
          <cell r="K165">
            <v>33245.199999999997</v>
          </cell>
          <cell r="L165">
            <v>48890</v>
          </cell>
          <cell r="M165">
            <v>49790</v>
          </cell>
          <cell r="N165">
            <v>33857.199999999997</v>
          </cell>
          <cell r="O165">
            <v>1.840867253016977E-2</v>
          </cell>
        </row>
        <row r="166">
          <cell r="A166" t="str">
            <v>Сентябрь</v>
          </cell>
          <cell r="B166" t="str">
            <v>Аксессуары</v>
          </cell>
          <cell r="F166" t="str">
            <v>СК00001193</v>
          </cell>
          <cell r="G166" t="str">
            <v>KVHB 60-6,3-20</v>
          </cell>
          <cell r="I166">
            <v>58090</v>
          </cell>
          <cell r="J166">
            <v>0.32</v>
          </cell>
          <cell r="K166">
            <v>39501.199999999997</v>
          </cell>
          <cell r="L166">
            <v>58090</v>
          </cell>
          <cell r="M166">
            <v>59790</v>
          </cell>
          <cell r="N166">
            <v>40657.199999999997</v>
          </cell>
          <cell r="O166">
            <v>2.9264933723532449E-2</v>
          </cell>
        </row>
        <row r="167">
          <cell r="A167" t="str">
            <v>Сентябрь</v>
          </cell>
          <cell r="B167" t="str">
            <v>Аксессуары</v>
          </cell>
          <cell r="F167" t="str">
            <v>СК00001195</v>
          </cell>
          <cell r="G167" t="str">
            <v>KVHB 80-21-32</v>
          </cell>
          <cell r="I167">
            <v>65990</v>
          </cell>
          <cell r="J167">
            <v>0.32</v>
          </cell>
          <cell r="K167">
            <v>44873.2</v>
          </cell>
          <cell r="L167">
            <v>65990</v>
          </cell>
          <cell r="M167">
            <v>69790</v>
          </cell>
          <cell r="N167">
            <v>47457.2</v>
          </cell>
          <cell r="O167">
            <v>5.7584482497348086E-2</v>
          </cell>
        </row>
        <row r="168">
          <cell r="A168" t="str">
            <v>Сентябрь</v>
          </cell>
          <cell r="B168" t="str">
            <v>Аксессуары</v>
          </cell>
          <cell r="F168" t="str">
            <v>СК00006575</v>
          </cell>
          <cell r="G168" t="str">
            <v>Комплект настенного монтажа KJK-W</v>
          </cell>
          <cell r="I168">
            <v>4290</v>
          </cell>
          <cell r="J168">
            <v>0.32</v>
          </cell>
          <cell r="K168">
            <v>2917.2</v>
          </cell>
          <cell r="L168">
            <v>4290</v>
          </cell>
          <cell r="M168">
            <v>4590</v>
          </cell>
          <cell r="N168">
            <v>3121.2</v>
          </cell>
          <cell r="O168">
            <v>6.9930069930069935E-2</v>
          </cell>
        </row>
        <row r="169">
          <cell r="A169" t="str">
            <v>Сентябрь</v>
          </cell>
          <cell r="B169" t="str">
            <v>Аксессуары</v>
          </cell>
          <cell r="F169" t="str">
            <v>СК00010098</v>
          </cell>
          <cell r="G169" t="str">
            <v>Комплект пластины стыковочной KHC-PC</v>
          </cell>
          <cell r="I169">
            <v>489.99999999999994</v>
          </cell>
          <cell r="J169">
            <v>0.32</v>
          </cell>
          <cell r="K169">
            <v>333.19999999999993</v>
          </cell>
          <cell r="L169">
            <v>489.99999999999994</v>
          </cell>
          <cell r="M169">
            <v>550</v>
          </cell>
          <cell r="N169">
            <v>374</v>
          </cell>
          <cell r="O169">
            <v>0.12244897959183687</v>
          </cell>
        </row>
        <row r="170">
          <cell r="A170" t="str">
            <v>Сентябрь</v>
          </cell>
          <cell r="B170" t="str">
            <v>Аксессуары</v>
          </cell>
          <cell r="F170" t="str">
            <v>СК00002593</v>
          </cell>
          <cell r="G170" t="str">
            <v>Крепежная пластина KJK-SP</v>
          </cell>
          <cell r="I170">
            <v>7089.9999999999991</v>
          </cell>
          <cell r="J170">
            <v>0.32</v>
          </cell>
          <cell r="K170">
            <v>4821.1999999999989</v>
          </cell>
          <cell r="L170">
            <v>7089.9999999999991</v>
          </cell>
          <cell r="M170">
            <v>7290</v>
          </cell>
          <cell r="N170">
            <v>4957.2</v>
          </cell>
          <cell r="O170">
            <v>2.82087447108605E-2</v>
          </cell>
        </row>
        <row r="171">
          <cell r="A171" t="str">
            <v>Сентябрь</v>
          </cell>
          <cell r="B171" t="str">
            <v>Аксессуары</v>
          </cell>
          <cell r="F171" t="str">
            <v>СК00005758</v>
          </cell>
          <cell r="G171" t="str">
            <v>Кронштейн для водяного тепловентилятора KHP-B2</v>
          </cell>
          <cell r="I171">
            <v>1790.0000000000002</v>
          </cell>
          <cell r="J171">
            <v>0.32</v>
          </cell>
          <cell r="K171">
            <v>1217.2000000000003</v>
          </cell>
          <cell r="L171">
            <v>1790.0000000000002</v>
          </cell>
          <cell r="M171">
            <v>1890</v>
          </cell>
          <cell r="N171">
            <v>1285.1999999999998</v>
          </cell>
          <cell r="O171">
            <v>5.5865921787709362E-2</v>
          </cell>
        </row>
        <row r="172">
          <cell r="A172" t="str">
            <v>Сентябрь</v>
          </cell>
          <cell r="B172" t="str">
            <v>Аксессуары</v>
          </cell>
          <cell r="F172" t="str">
            <v>СК00010114</v>
          </cell>
          <cell r="G172" t="str">
            <v>Комплект напольного кронштейна KHC-PF</v>
          </cell>
          <cell r="I172">
            <v>489.99999999999994</v>
          </cell>
          <cell r="J172">
            <v>0.32</v>
          </cell>
          <cell r="K172">
            <v>333.19999999999993</v>
          </cell>
          <cell r="L172">
            <v>489.99999999999994</v>
          </cell>
          <cell r="M172">
            <v>550</v>
          </cell>
          <cell r="N172">
            <v>374</v>
          </cell>
          <cell r="O172">
            <v>0.12244897959183687</v>
          </cell>
        </row>
        <row r="173">
          <cell r="A173" t="str">
            <v>Сентябрь</v>
          </cell>
          <cell r="B173" t="str">
            <v>Аксессуары</v>
          </cell>
          <cell r="G173" t="str">
            <v>Комплект настенного кронштейна KHC-PW</v>
          </cell>
          <cell r="I173" t="str">
            <v/>
          </cell>
          <cell r="J173">
            <v>0.32</v>
          </cell>
          <cell r="K173" t="str">
            <v/>
          </cell>
          <cell r="L173" t="str">
            <v/>
          </cell>
          <cell r="M173" t="e">
            <v>#N/A</v>
          </cell>
          <cell r="N173" t="str">
            <v/>
          </cell>
          <cell r="O173" t="str">
            <v/>
          </cell>
        </row>
        <row r="174">
          <cell r="A174" t="str">
            <v>Сентябрь</v>
          </cell>
          <cell r="B174" t="str">
            <v>Аксессуары</v>
          </cell>
          <cell r="F174" t="str">
            <v>СК00010726</v>
          </cell>
          <cell r="G174" t="str">
            <v>TVV-30.060.202-2004</v>
          </cell>
          <cell r="I174">
            <v>392</v>
          </cell>
          <cell r="J174">
            <v>0.32</v>
          </cell>
          <cell r="K174">
            <v>266.56</v>
          </cell>
          <cell r="L174">
            <v>392</v>
          </cell>
          <cell r="M174">
            <v>490</v>
          </cell>
          <cell r="N174">
            <v>333.2</v>
          </cell>
          <cell r="O174">
            <v>0.25</v>
          </cell>
        </row>
        <row r="175">
          <cell r="A175" t="str">
            <v>Сентябрь</v>
          </cell>
          <cell r="B175" t="str">
            <v>Аксессуары</v>
          </cell>
          <cell r="F175" t="str">
            <v>СК00002567</v>
          </cell>
          <cell r="G175" t="str">
            <v>KJK-S</v>
          </cell>
          <cell r="I175">
            <v>10990</v>
          </cell>
          <cell r="J175">
            <v>0.32</v>
          </cell>
          <cell r="K175">
            <v>7473.2</v>
          </cell>
          <cell r="L175">
            <v>10990</v>
          </cell>
          <cell r="M175">
            <v>12990</v>
          </cell>
          <cell r="N175">
            <v>8833.2000000000007</v>
          </cell>
          <cell r="O175">
            <v>0.18198362147406733</v>
          </cell>
        </row>
        <row r="176">
          <cell r="A176" t="str">
            <v>Сентябрь</v>
          </cell>
          <cell r="B176" t="str">
            <v>Аксессуары</v>
          </cell>
          <cell r="F176" t="str">
            <v>СК00006018</v>
          </cell>
          <cell r="G176" t="str">
            <v>Основание для установки KJK-S MT</v>
          </cell>
          <cell r="I176">
            <v>16490</v>
          </cell>
          <cell r="J176">
            <v>0.32</v>
          </cell>
          <cell r="K176">
            <v>11213.2</v>
          </cell>
          <cell r="L176">
            <v>16490</v>
          </cell>
          <cell r="M176">
            <v>18990</v>
          </cell>
          <cell r="N176">
            <v>12913.2</v>
          </cell>
          <cell r="O176">
            <v>0.15160703456640387</v>
          </cell>
        </row>
        <row r="177">
          <cell r="A177" t="str">
            <v>Сентябрь</v>
          </cell>
          <cell r="B177" t="str">
            <v>Аксессуары</v>
          </cell>
          <cell r="F177" t="str">
            <v>СК00006017</v>
          </cell>
          <cell r="G177" t="str">
            <v>Основание для установки KJK-S SL</v>
          </cell>
          <cell r="I177">
            <v>15890</v>
          </cell>
          <cell r="J177">
            <v>0.32</v>
          </cell>
          <cell r="K177">
            <v>10805.2</v>
          </cell>
          <cell r="L177">
            <v>15890</v>
          </cell>
          <cell r="M177">
            <v>18990</v>
          </cell>
          <cell r="N177">
            <v>12913.2</v>
          </cell>
          <cell r="O177">
            <v>0.19509125235997482</v>
          </cell>
        </row>
        <row r="178">
          <cell r="A178" t="str">
            <v>Сентябрь</v>
          </cell>
          <cell r="B178" t="str">
            <v>Аксессуары</v>
          </cell>
          <cell r="F178" t="str">
            <v>СК00002643</v>
          </cell>
          <cell r="G178" t="str">
            <v>Основание для установки KJK-S GL</v>
          </cell>
          <cell r="I178">
            <v>17490</v>
          </cell>
          <cell r="J178">
            <v>0.32</v>
          </cell>
          <cell r="K178">
            <v>11893.2</v>
          </cell>
          <cell r="L178">
            <v>17490</v>
          </cell>
          <cell r="M178">
            <v>19990</v>
          </cell>
          <cell r="N178">
            <v>13593.2</v>
          </cell>
          <cell r="O178">
            <v>0.1429388221841052</v>
          </cell>
        </row>
        <row r="179">
          <cell r="A179" t="str">
            <v>Сентябрь</v>
          </cell>
          <cell r="B179" t="str">
            <v>Аксессуары</v>
          </cell>
          <cell r="F179" t="str">
            <v>СК00005512</v>
          </cell>
          <cell r="G179" t="str">
            <v>T6360C1</v>
          </cell>
          <cell r="I179">
            <v>1090</v>
          </cell>
          <cell r="J179">
            <v>0.32</v>
          </cell>
          <cell r="K179">
            <v>741.2</v>
          </cell>
          <cell r="L179">
            <v>1090</v>
          </cell>
          <cell r="M179">
            <v>1795</v>
          </cell>
          <cell r="N179">
            <v>1220.5999999999999</v>
          </cell>
          <cell r="O179">
            <v>0.64678899082568808</v>
          </cell>
        </row>
        <row r="180">
          <cell r="A180" t="str">
            <v>Сентябрь</v>
          </cell>
          <cell r="B180" t="str">
            <v>Аксессуары</v>
          </cell>
          <cell r="F180" t="str">
            <v>СК00010863</v>
          </cell>
          <cell r="G180" t="str">
            <v>DH-17.300.003</v>
          </cell>
          <cell r="I180">
            <v>172</v>
          </cell>
          <cell r="J180">
            <v>0.32</v>
          </cell>
          <cell r="K180">
            <v>116.96000000000001</v>
          </cell>
          <cell r="L180">
            <v>172</v>
          </cell>
          <cell r="M180">
            <v>195</v>
          </cell>
          <cell r="N180">
            <v>132.6</v>
          </cell>
          <cell r="O180">
            <v>0.13372093023255813</v>
          </cell>
        </row>
        <row r="181">
          <cell r="M181" t="e">
            <v>#N/A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6-13T08:10:30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0 1,'0'0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6-13T08:12:08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0 1,'0'0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://www.kalashnikov-climate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kalashnikov-climate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kalashnikov-climate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://www.kalashnikov-climate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kalashnikov-climate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://www.kalashnikov-climate.ru/" TargetMode="External"/><Relationship Id="rId1" Type="http://schemas.openxmlformats.org/officeDocument/2006/relationships/hyperlink" Target="https://www.severcon.ru/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www.kalashnikov-climate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://www.kalashnikov-climate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s://www.severcon.ru/" TargetMode="External"/><Relationship Id="rId1" Type="http://schemas.openxmlformats.org/officeDocument/2006/relationships/hyperlink" Target="http://www.kalashnikov-climate.ru/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www.kalashnikov-climate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lashnikov-climate.ru/" TargetMode="External"/><Relationship Id="rId2" Type="http://schemas.openxmlformats.org/officeDocument/2006/relationships/hyperlink" Target="http://www.kalashnikov-climate.ru/" TargetMode="External"/><Relationship Id="rId1" Type="http://schemas.openxmlformats.org/officeDocument/2006/relationships/hyperlink" Target="https://www.severcon.ru/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://www.kalashnikov-climat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7F00"/>
  </sheetPr>
  <dimension ref="A60:R86"/>
  <sheetViews>
    <sheetView view="pageBreakPreview" zoomScaleNormal="100" zoomScaleSheetLayoutView="100" workbookViewId="0">
      <selection activeCell="Q16" sqref="Q16"/>
    </sheetView>
  </sheetViews>
  <sheetFormatPr defaultRowHeight="15" x14ac:dyDescent="0.25"/>
  <cols>
    <col min="13" max="13" width="6.140625" customWidth="1"/>
  </cols>
  <sheetData>
    <row r="60" spans="14:14" x14ac:dyDescent="0.25">
      <c r="N60" s="229"/>
    </row>
    <row r="66" spans="1:18" x14ac:dyDescent="0.25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29"/>
    </row>
    <row r="67" spans="1:18" x14ac:dyDescent="0.25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</row>
    <row r="68" spans="1:18" x14ac:dyDescent="0.25">
      <c r="A68" s="229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P68" s="229"/>
      <c r="Q68" s="229"/>
      <c r="R68" s="229"/>
    </row>
    <row r="69" spans="1:18" ht="21" x14ac:dyDescent="0.25">
      <c r="A69" s="229"/>
      <c r="B69" s="338" t="s">
        <v>378</v>
      </c>
      <c r="C69" s="339"/>
      <c r="D69" s="245"/>
      <c r="E69" s="245"/>
      <c r="F69" s="245"/>
      <c r="G69" s="245"/>
      <c r="H69" s="245"/>
      <c r="I69" s="245"/>
      <c r="J69" s="246"/>
      <c r="K69" s="229"/>
      <c r="L69" s="229"/>
      <c r="M69" s="229"/>
      <c r="N69" s="229"/>
      <c r="P69" s="229"/>
      <c r="Q69" s="229"/>
      <c r="R69" s="229"/>
    </row>
    <row r="70" spans="1:18" ht="26.25" x14ac:dyDescent="0.25">
      <c r="A70" s="229"/>
      <c r="B70" s="249" t="s">
        <v>383</v>
      </c>
      <c r="C70" s="247"/>
      <c r="D70" s="248"/>
      <c r="E70" s="247"/>
      <c r="F70" s="247"/>
      <c r="G70" s="247"/>
      <c r="H70" s="247"/>
      <c r="I70" s="247"/>
      <c r="J70" s="336">
        <v>0</v>
      </c>
      <c r="K70" s="337"/>
      <c r="L70" s="229"/>
      <c r="M70" s="229"/>
      <c r="N70" s="229"/>
    </row>
    <row r="71" spans="1:18" ht="26.25" x14ac:dyDescent="0.25">
      <c r="A71" s="229"/>
      <c r="B71" s="249" t="s">
        <v>500</v>
      </c>
      <c r="C71" s="250"/>
      <c r="D71" s="250"/>
      <c r="E71" s="250"/>
      <c r="F71" s="250"/>
      <c r="G71" s="250"/>
      <c r="H71" s="250"/>
      <c r="I71" s="251"/>
      <c r="J71" s="336">
        <v>0</v>
      </c>
      <c r="K71" s="337"/>
      <c r="L71" s="229"/>
      <c r="M71" s="229"/>
      <c r="N71" s="229"/>
      <c r="O71" s="229"/>
    </row>
    <row r="72" spans="1:18" ht="26.25" x14ac:dyDescent="0.25">
      <c r="A72" s="229"/>
      <c r="B72" s="249" t="s">
        <v>379</v>
      </c>
      <c r="C72" s="252"/>
      <c r="D72" s="252"/>
      <c r="E72" s="252"/>
      <c r="F72" s="252"/>
      <c r="G72" s="252"/>
      <c r="H72" s="252"/>
      <c r="I72" s="251"/>
      <c r="J72" s="336">
        <v>0</v>
      </c>
      <c r="K72" s="337"/>
      <c r="L72" s="229"/>
      <c r="M72" s="229"/>
    </row>
    <row r="73" spans="1:18" ht="26.25" x14ac:dyDescent="0.25">
      <c r="A73" s="229"/>
      <c r="B73" s="249" t="s">
        <v>380</v>
      </c>
      <c r="C73" s="252"/>
      <c r="D73" s="252"/>
      <c r="E73" s="252"/>
      <c r="F73" s="252"/>
      <c r="G73" s="252"/>
      <c r="H73" s="252"/>
      <c r="I73" s="251"/>
      <c r="J73" s="336">
        <v>0</v>
      </c>
      <c r="K73" s="337"/>
      <c r="L73" s="229"/>
      <c r="M73" s="229"/>
    </row>
    <row r="74" spans="1:18" ht="26.25" x14ac:dyDescent="0.25">
      <c r="A74" s="229"/>
      <c r="B74" s="249" t="s">
        <v>381</v>
      </c>
      <c r="C74" s="252"/>
      <c r="D74" s="252"/>
      <c r="E74" s="252"/>
      <c r="F74" s="252"/>
      <c r="G74" s="252"/>
      <c r="H74" s="252"/>
      <c r="I74" s="251"/>
      <c r="J74" s="336">
        <v>0</v>
      </c>
      <c r="K74" s="337"/>
      <c r="L74" s="229"/>
      <c r="M74" s="229"/>
    </row>
    <row r="75" spans="1:18" x14ac:dyDescent="0.25">
      <c r="A75" s="229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</row>
    <row r="76" spans="1:18" x14ac:dyDescent="0.25">
      <c r="A76" s="229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</row>
    <row r="77" spans="1:18" x14ac:dyDescent="0.25">
      <c r="A77" s="229"/>
      <c r="B77" s="229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</row>
    <row r="78" spans="1:18" x14ac:dyDescent="0.25">
      <c r="A78" s="229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</row>
    <row r="79" spans="1:18" x14ac:dyDescent="0.25">
      <c r="A79" s="229"/>
      <c r="B79" s="229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</row>
    <row r="80" spans="1:18" x14ac:dyDescent="0.25">
      <c r="A80" s="229"/>
      <c r="B80" s="229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</row>
    <row r="81" spans="1:13" x14ac:dyDescent="0.25">
      <c r="A81" s="229"/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</row>
    <row r="82" spans="1:13" x14ac:dyDescent="0.25">
      <c r="A82" s="230"/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</row>
    <row r="83" spans="1:13" x14ac:dyDescent="0.25">
      <c r="A83" s="230"/>
      <c r="B83" s="230"/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</row>
    <row r="84" spans="1:13" x14ac:dyDescent="0.25">
      <c r="A84" s="230"/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</row>
    <row r="85" spans="1:13" x14ac:dyDescent="0.25">
      <c r="A85" s="230"/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</row>
    <row r="86" spans="1:13" x14ac:dyDescent="0.25">
      <c r="A86" s="230"/>
      <c r="B86" s="230"/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</row>
  </sheetData>
  <mergeCells count="6">
    <mergeCell ref="J74:K74"/>
    <mergeCell ref="B69:C69"/>
    <mergeCell ref="J70:K70"/>
    <mergeCell ref="J71:K71"/>
    <mergeCell ref="J72:K72"/>
    <mergeCell ref="J73:K73"/>
  </mergeCells>
  <pageMargins left="0.7" right="0.7" top="0.75" bottom="0.75" header="0.3" footer="0.3"/>
  <pageSetup paperSize="9" scale="59" orientation="portrait" horizontalDpi="300" verticalDpi="300" r:id="rId1"/>
  <colBreaks count="1" manualBreakCount="1">
    <brk id="1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showGridLines="0" zoomScale="85" zoomScaleNormal="85" zoomScaleSheetLayoutView="85" workbookViewId="0">
      <pane ySplit="7" topLeftCell="A8" activePane="bottomLeft" state="frozen"/>
      <selection activeCell="A8" sqref="A8:XFD8"/>
      <selection pane="bottomLeft" activeCell="C31" sqref="C31"/>
    </sheetView>
  </sheetViews>
  <sheetFormatPr defaultColWidth="12" defaultRowHeight="15" x14ac:dyDescent="0.25"/>
  <cols>
    <col min="1" max="1" width="4.42578125" style="128" customWidth="1"/>
    <col min="2" max="2" width="14.140625" style="128" customWidth="1"/>
    <col min="3" max="3" width="35.85546875" style="75" customWidth="1"/>
    <col min="4" max="4" width="16.28515625" style="76" customWidth="1"/>
    <col min="5" max="5" width="27.42578125" style="76" customWidth="1"/>
    <col min="6" max="6" width="14.5703125" style="76" customWidth="1"/>
    <col min="7" max="7" width="20.140625" style="76" customWidth="1"/>
    <col min="8" max="8" width="19.140625" style="76" customWidth="1"/>
    <col min="9" max="11" width="12.42578125" style="76" customWidth="1"/>
    <col min="12" max="12" width="15" style="76" customWidth="1"/>
    <col min="13" max="214" width="9.140625" style="73" customWidth="1"/>
    <col min="215" max="215" width="3.85546875" style="73" customWidth="1"/>
    <col min="216" max="216" width="17.28515625" style="73" customWidth="1"/>
    <col min="217" max="16384" width="12" style="73"/>
  </cols>
  <sheetData>
    <row r="1" spans="1:19" ht="36.75" customHeight="1" x14ac:dyDescent="0.25">
      <c r="A1" s="190" t="s">
        <v>333</v>
      </c>
      <c r="B1" s="190"/>
      <c r="C1" s="191"/>
      <c r="D1" s="185"/>
      <c r="E1" s="341" t="s">
        <v>467</v>
      </c>
      <c r="F1" s="357"/>
      <c r="G1" s="357"/>
      <c r="H1" s="357"/>
      <c r="I1" s="185"/>
      <c r="J1" s="185"/>
      <c r="K1" s="185"/>
      <c r="L1" s="185"/>
    </row>
    <row r="2" spans="1:19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19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19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  <c r="P4" s="82"/>
      <c r="Q4" s="82"/>
      <c r="R4" s="82"/>
      <c r="S4" s="82"/>
    </row>
    <row r="5" spans="1:19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  <c r="O5" s="81"/>
    </row>
    <row r="6" spans="1:19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  <c r="O6" s="81"/>
    </row>
    <row r="7" spans="1:19" ht="32.25" customHeight="1" x14ac:dyDescent="0.25">
      <c r="A7" s="369"/>
      <c r="B7" s="369"/>
      <c r="C7" s="389"/>
      <c r="D7" s="389"/>
      <c r="E7" s="1"/>
      <c r="F7" s="1"/>
      <c r="G7" s="1"/>
      <c r="H7" s="1"/>
      <c r="I7" s="1"/>
      <c r="J7" s="1"/>
      <c r="K7" s="53"/>
      <c r="L7" s="53"/>
      <c r="O7" s="81"/>
    </row>
    <row r="8" spans="1:19" ht="23.25" x14ac:dyDescent="0.25">
      <c r="A8" s="405" t="s">
        <v>341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6"/>
    </row>
    <row r="9" spans="1:19" ht="45" x14ac:dyDescent="0.25">
      <c r="A9" s="159"/>
      <c r="B9" s="324"/>
      <c r="C9" s="407" t="s">
        <v>44</v>
      </c>
      <c r="D9" s="408"/>
      <c r="E9" s="408"/>
      <c r="F9" s="408"/>
      <c r="G9" s="408"/>
      <c r="H9" s="408"/>
      <c r="I9" s="409"/>
      <c r="J9" s="49" t="s">
        <v>175</v>
      </c>
      <c r="K9" s="238" t="s">
        <v>74</v>
      </c>
      <c r="L9" s="239" t="s">
        <v>382</v>
      </c>
    </row>
    <row r="10" spans="1:19" ht="12.75" customHeight="1" x14ac:dyDescent="0.25">
      <c r="A10" s="402"/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4"/>
    </row>
    <row r="11" spans="1:19" x14ac:dyDescent="0.25">
      <c r="A11" s="54">
        <v>1</v>
      </c>
      <c r="B11" s="117" t="s">
        <v>748</v>
      </c>
      <c r="C11" s="379" t="s">
        <v>43</v>
      </c>
      <c r="D11" s="380"/>
      <c r="E11" s="380"/>
      <c r="F11" s="380"/>
      <c r="G11" s="380"/>
      <c r="H11" s="380"/>
      <c r="I11" s="381"/>
      <c r="J11" s="60" t="s">
        <v>304</v>
      </c>
      <c r="K11" s="236">
        <v>2590</v>
      </c>
      <c r="L11" s="237">
        <f>K11*(1-МЕНЮ!$J$74)</f>
        <v>2590</v>
      </c>
    </row>
    <row r="12" spans="1:19" x14ac:dyDescent="0.25">
      <c r="A12" s="54">
        <v>2</v>
      </c>
      <c r="B12" s="117" t="s">
        <v>772</v>
      </c>
      <c r="C12" s="271" t="s">
        <v>771</v>
      </c>
      <c r="D12" s="272"/>
      <c r="E12" s="272"/>
      <c r="F12" s="272"/>
      <c r="G12" s="272"/>
      <c r="H12" s="272"/>
      <c r="I12" s="273"/>
      <c r="J12" s="60" t="s">
        <v>304</v>
      </c>
      <c r="K12" s="236">
        <v>2390</v>
      </c>
      <c r="L12" s="237">
        <f>K12*(1-МЕНЮ!$J$74)</f>
        <v>2390</v>
      </c>
    </row>
    <row r="13" spans="1:19" x14ac:dyDescent="0.25">
      <c r="A13" s="54">
        <v>3</v>
      </c>
      <c r="B13" s="117" t="s">
        <v>749</v>
      </c>
      <c r="C13" s="282" t="s">
        <v>514</v>
      </c>
      <c r="D13" s="283"/>
      <c r="E13" s="283"/>
      <c r="F13" s="283"/>
      <c r="G13" s="283"/>
      <c r="H13" s="283"/>
      <c r="I13" s="284"/>
      <c r="J13" s="60" t="s">
        <v>304</v>
      </c>
      <c r="K13" s="236">
        <v>2590</v>
      </c>
      <c r="L13" s="237">
        <f>K13*(1-МЕНЮ!$J$74)</f>
        <v>2590</v>
      </c>
    </row>
    <row r="14" spans="1:19" x14ac:dyDescent="0.25">
      <c r="A14" s="54">
        <v>4</v>
      </c>
      <c r="B14" s="117" t="s">
        <v>669</v>
      </c>
      <c r="C14" s="379" t="s">
        <v>45</v>
      </c>
      <c r="D14" s="380"/>
      <c r="E14" s="380"/>
      <c r="F14" s="380"/>
      <c r="G14" s="380"/>
      <c r="H14" s="380"/>
      <c r="I14" s="381"/>
      <c r="J14" s="60" t="s">
        <v>304</v>
      </c>
      <c r="K14" s="236">
        <v>5990</v>
      </c>
      <c r="L14" s="237">
        <f>K14*(1-МЕНЮ!$J$74)</f>
        <v>5990</v>
      </c>
    </row>
    <row r="15" spans="1:19" ht="15" customHeight="1" x14ac:dyDescent="0.25">
      <c r="A15" s="54">
        <v>5</v>
      </c>
      <c r="B15" s="117" t="s">
        <v>668</v>
      </c>
      <c r="C15" s="379" t="s">
        <v>386</v>
      </c>
      <c r="D15" s="380"/>
      <c r="E15" s="380"/>
      <c r="F15" s="380"/>
      <c r="G15" s="380"/>
      <c r="H15" s="380"/>
      <c r="I15" s="381"/>
      <c r="J15" s="60" t="s">
        <v>304</v>
      </c>
      <c r="K15" s="236">
        <v>1290</v>
      </c>
      <c r="L15" s="237">
        <f>K15*(1-МЕНЮ!$J$74)</f>
        <v>1290</v>
      </c>
    </row>
    <row r="16" spans="1:19" ht="15" customHeight="1" x14ac:dyDescent="0.25">
      <c r="A16" s="54">
        <v>6</v>
      </c>
      <c r="B16" s="117" t="s">
        <v>750</v>
      </c>
      <c r="C16" s="379" t="s">
        <v>283</v>
      </c>
      <c r="D16" s="380"/>
      <c r="E16" s="380"/>
      <c r="F16" s="380"/>
      <c r="G16" s="380"/>
      <c r="H16" s="380"/>
      <c r="I16" s="381"/>
      <c r="J16" s="60" t="s">
        <v>304</v>
      </c>
      <c r="K16" s="236">
        <v>7990</v>
      </c>
      <c r="L16" s="237">
        <f>K16*(1-МЕНЮ!$J$74)</f>
        <v>7990</v>
      </c>
    </row>
    <row r="17" spans="1:13" ht="15" customHeight="1" x14ac:dyDescent="0.25">
      <c r="A17" s="54">
        <v>7</v>
      </c>
      <c r="B17" s="117" t="s">
        <v>751</v>
      </c>
      <c r="C17" s="379" t="s">
        <v>499</v>
      </c>
      <c r="D17" s="380"/>
      <c r="E17" s="380"/>
      <c r="F17" s="380"/>
      <c r="G17" s="380"/>
      <c r="H17" s="380"/>
      <c r="I17" s="381"/>
      <c r="J17" s="60" t="s">
        <v>304</v>
      </c>
      <c r="K17" s="236">
        <v>1990</v>
      </c>
      <c r="L17" s="237">
        <f>K17*(1-МЕНЮ!$J$74)</f>
        <v>1990</v>
      </c>
    </row>
    <row r="18" spans="1:13" x14ac:dyDescent="0.25">
      <c r="A18" s="121"/>
      <c r="B18" s="121"/>
      <c r="C18" s="85"/>
      <c r="D18" s="73"/>
      <c r="E18" s="73"/>
      <c r="F18" s="73"/>
      <c r="G18" s="73"/>
      <c r="H18" s="73"/>
      <c r="I18" s="73"/>
      <c r="J18" s="81"/>
      <c r="K18" s="83"/>
      <c r="L18" s="83"/>
      <c r="M18" s="93"/>
    </row>
    <row r="19" spans="1:13" ht="15.75" x14ac:dyDescent="0.25">
      <c r="A19" s="121"/>
      <c r="B19" s="121"/>
      <c r="C19" s="85" t="s">
        <v>346</v>
      </c>
      <c r="D19" s="73"/>
      <c r="E19" s="73"/>
      <c r="F19" s="73"/>
      <c r="G19" s="73"/>
      <c r="H19" s="73"/>
      <c r="I19" s="275"/>
      <c r="J19" s="81"/>
      <c r="K19" s="275" t="s">
        <v>456</v>
      </c>
      <c r="L19" s="275"/>
      <c r="M19" s="90"/>
    </row>
    <row r="20" spans="1:13" s="74" customFormat="1" x14ac:dyDescent="0.25">
      <c r="A20" s="122"/>
      <c r="B20" s="122"/>
      <c r="C20" s="85" t="s">
        <v>345</v>
      </c>
      <c r="J20" s="92"/>
      <c r="M20" s="91"/>
    </row>
    <row r="21" spans="1:13" s="74" customFormat="1" x14ac:dyDescent="0.25">
      <c r="A21" s="122"/>
      <c r="B21" s="122"/>
      <c r="C21" s="85" t="s">
        <v>344</v>
      </c>
      <c r="J21" s="92"/>
      <c r="M21" s="91"/>
    </row>
    <row r="22" spans="1:13" s="74" customFormat="1" x14ac:dyDescent="0.25">
      <c r="A22" s="122"/>
      <c r="B22" s="122"/>
      <c r="C22" s="85" t="s">
        <v>385</v>
      </c>
      <c r="I22" s="92"/>
      <c r="J22" s="92"/>
      <c r="M22" s="91"/>
    </row>
    <row r="23" spans="1:13" s="74" customFormat="1" x14ac:dyDescent="0.25">
      <c r="A23" s="122"/>
      <c r="B23" s="122"/>
      <c r="C23" s="85" t="s">
        <v>457</v>
      </c>
      <c r="I23" s="92"/>
      <c r="J23" s="92"/>
      <c r="M23" s="91"/>
    </row>
    <row r="24" spans="1:13" s="74" customFormat="1" x14ac:dyDescent="0.25">
      <c r="A24" s="122"/>
      <c r="B24" s="122"/>
      <c r="C24" s="85"/>
      <c r="I24" s="92"/>
      <c r="J24" s="92"/>
      <c r="M24" s="91"/>
    </row>
    <row r="25" spans="1:13" s="74" customFormat="1" x14ac:dyDescent="0.25">
      <c r="A25" s="122"/>
      <c r="B25" s="122"/>
      <c r="C25" s="85"/>
      <c r="I25" s="92"/>
      <c r="J25" s="92"/>
      <c r="M25" s="91"/>
    </row>
    <row r="26" spans="1:13" s="74" customFormat="1" x14ac:dyDescent="0.25">
      <c r="A26" s="122"/>
      <c r="B26" s="122"/>
      <c r="C26" s="85"/>
      <c r="I26" s="92"/>
      <c r="J26" s="92"/>
      <c r="M26" s="91"/>
    </row>
    <row r="27" spans="1:13" s="74" customFormat="1" x14ac:dyDescent="0.25">
      <c r="A27" s="122"/>
      <c r="B27" s="122"/>
      <c r="C27" s="85"/>
      <c r="I27" s="92"/>
      <c r="J27" s="92"/>
      <c r="M27" s="91"/>
    </row>
    <row r="28" spans="1:13" s="74" customFormat="1" x14ac:dyDescent="0.25">
      <c r="A28" s="121" t="s">
        <v>1</v>
      </c>
      <c r="B28" s="121"/>
      <c r="C28" s="85" t="s">
        <v>518</v>
      </c>
      <c r="I28" s="92"/>
      <c r="J28" s="92"/>
      <c r="M28" s="91"/>
    </row>
    <row r="29" spans="1:13" s="74" customFormat="1" x14ac:dyDescent="0.25">
      <c r="A29" s="121" t="s">
        <v>1</v>
      </c>
      <c r="B29" s="121"/>
      <c r="C29" s="85" t="s">
        <v>516</v>
      </c>
      <c r="I29" s="92"/>
      <c r="J29"/>
      <c r="M29" s="91"/>
    </row>
    <row r="30" spans="1:13" s="74" customFormat="1" ht="15.75" x14ac:dyDescent="0.25">
      <c r="A30" s="121" t="s">
        <v>1</v>
      </c>
      <c r="B30" s="121"/>
      <c r="C30" s="85" t="s">
        <v>517</v>
      </c>
      <c r="I30" s="92"/>
      <c r="J30" s="92"/>
      <c r="K30" s="275" t="s">
        <v>519</v>
      </c>
      <c r="M30" s="91"/>
    </row>
    <row r="31" spans="1:13" s="74" customFormat="1" x14ac:dyDescent="0.25">
      <c r="A31" s="121" t="s">
        <v>1</v>
      </c>
      <c r="B31" s="121"/>
      <c r="C31" s="85" t="s">
        <v>515</v>
      </c>
      <c r="I31" s="92"/>
      <c r="J31" s="92"/>
      <c r="M31" s="91"/>
    </row>
    <row r="32" spans="1:13" s="74" customFormat="1" x14ac:dyDescent="0.25">
      <c r="A32" s="122"/>
      <c r="B32" s="122"/>
      <c r="C32" s="85"/>
      <c r="I32" s="92"/>
      <c r="J32" s="92"/>
      <c r="M32" s="91"/>
    </row>
    <row r="33" spans="1:15" s="74" customFormat="1" x14ac:dyDescent="0.25">
      <c r="A33" s="122"/>
      <c r="B33" s="122"/>
      <c r="C33" s="85"/>
      <c r="I33" s="92"/>
      <c r="J33" s="92"/>
      <c r="M33" s="91"/>
    </row>
    <row r="34" spans="1:15" s="74" customFormat="1" x14ac:dyDescent="0.25">
      <c r="A34" s="122"/>
      <c r="B34" s="122"/>
      <c r="C34" s="85"/>
      <c r="I34" s="92"/>
      <c r="J34" s="92"/>
      <c r="M34" s="91"/>
      <c r="O34" s="228"/>
    </row>
    <row r="35" spans="1:15" ht="23.25" x14ac:dyDescent="0.25">
      <c r="A35" s="405" t="s">
        <v>347</v>
      </c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6"/>
    </row>
    <row r="36" spans="1:15" ht="18" customHeight="1" x14ac:dyDescent="0.25">
      <c r="A36" s="144"/>
      <c r="B36" s="144"/>
      <c r="C36" s="61"/>
      <c r="D36" s="61"/>
      <c r="E36" s="61"/>
      <c r="F36" s="61"/>
      <c r="G36" s="61"/>
      <c r="H36" s="61"/>
      <c r="I36" s="61"/>
      <c r="J36" s="73"/>
      <c r="K36" s="73"/>
      <c r="L36" s="73"/>
    </row>
    <row r="37" spans="1:15" x14ac:dyDescent="0.25">
      <c r="A37" s="144"/>
      <c r="B37" s="144"/>
      <c r="C37" s="61"/>
      <c r="D37" s="61"/>
      <c r="E37" s="61"/>
      <c r="F37" s="61"/>
      <c r="G37" s="61"/>
      <c r="H37" s="61"/>
      <c r="I37" s="61"/>
      <c r="J37" s="161"/>
      <c r="K37" s="161"/>
      <c r="L37" s="161"/>
    </row>
    <row r="38" spans="1:15" ht="45" x14ac:dyDescent="0.25">
      <c r="A38" s="145"/>
      <c r="B38" s="145"/>
      <c r="C38" s="111" t="s">
        <v>32</v>
      </c>
      <c r="D38" s="112" t="s">
        <v>64</v>
      </c>
      <c r="E38" s="112" t="s">
        <v>65</v>
      </c>
      <c r="F38" s="112" t="s">
        <v>167</v>
      </c>
      <c r="G38" s="112" t="s">
        <v>168</v>
      </c>
      <c r="H38" s="112" t="s">
        <v>282</v>
      </c>
      <c r="I38" s="47" t="s">
        <v>0</v>
      </c>
      <c r="J38" s="160" t="s">
        <v>175</v>
      </c>
      <c r="K38" s="238" t="s">
        <v>10</v>
      </c>
      <c r="L38" s="239" t="s">
        <v>382</v>
      </c>
    </row>
    <row r="39" spans="1:15" ht="18.75" x14ac:dyDescent="0.25">
      <c r="A39" s="402" t="s">
        <v>342</v>
      </c>
      <c r="B39" s="403"/>
      <c r="C39" s="403"/>
      <c r="D39" s="403"/>
      <c r="E39" s="403"/>
      <c r="F39" s="403"/>
      <c r="G39" s="403"/>
      <c r="H39" s="403"/>
      <c r="I39" s="403"/>
      <c r="J39" s="403"/>
      <c r="K39" s="403"/>
      <c r="L39" s="404"/>
    </row>
    <row r="40" spans="1:15" x14ac:dyDescent="0.25">
      <c r="A40" s="137">
        <v>1</v>
      </c>
      <c r="B40" s="117" t="s">
        <v>752</v>
      </c>
      <c r="C40" s="15" t="s">
        <v>78</v>
      </c>
      <c r="D40" s="16">
        <v>4</v>
      </c>
      <c r="E40" s="14" t="s">
        <v>307</v>
      </c>
      <c r="F40" s="14" t="s">
        <v>1</v>
      </c>
      <c r="G40" s="14">
        <v>2.5</v>
      </c>
      <c r="H40" s="14">
        <v>2.7</v>
      </c>
      <c r="I40" s="14">
        <v>2.95</v>
      </c>
      <c r="J40" s="60" t="s">
        <v>304</v>
      </c>
      <c r="K40" s="236">
        <f>INDEX([2]СВОДНАЯ!$A:$Q,MATCH($B40,[2]СВОДНАЯ!$F:$F,0),MATCH("РРЦ новые, руб.",[2]СВОДНАЯ!$A$2:$O$2,0))</f>
        <v>30790</v>
      </c>
      <c r="L40" s="237">
        <f>K40*(1-МЕНЮ!$J$70)</f>
        <v>30790</v>
      </c>
    </row>
    <row r="41" spans="1:15" x14ac:dyDescent="0.25">
      <c r="A41" s="137">
        <v>2</v>
      </c>
      <c r="B41" s="117" t="s">
        <v>753</v>
      </c>
      <c r="C41" s="15" t="s">
        <v>79</v>
      </c>
      <c r="D41" s="16">
        <v>6.3</v>
      </c>
      <c r="E41" s="14" t="s">
        <v>307</v>
      </c>
      <c r="F41" s="16" t="s">
        <v>1</v>
      </c>
      <c r="G41" s="16">
        <v>1.5</v>
      </c>
      <c r="H41" s="16">
        <v>4.2</v>
      </c>
      <c r="I41" s="16">
        <v>2.95</v>
      </c>
      <c r="J41" s="60" t="s">
        <v>304</v>
      </c>
      <c r="K41" s="236">
        <f>INDEX([2]СВОДНАЯ!$A:$Q,MATCH($B41,[2]СВОДНАЯ!$F:$F,0),MATCH("РРЦ новые, руб.",[2]СВОДНАЯ!$A$2:$O$2,0))</f>
        <v>38790</v>
      </c>
      <c r="L41" s="237">
        <f>K41*(1-МЕНЮ!$J$70)</f>
        <v>38790</v>
      </c>
    </row>
    <row r="42" spans="1:15" x14ac:dyDescent="0.25">
      <c r="A42" s="137">
        <v>3</v>
      </c>
      <c r="B42" s="117" t="s">
        <v>754</v>
      </c>
      <c r="C42" s="15" t="s">
        <v>80</v>
      </c>
      <c r="D42" s="16">
        <v>10</v>
      </c>
      <c r="E42" s="43" t="s">
        <v>134</v>
      </c>
      <c r="F42" s="16" t="s">
        <v>1</v>
      </c>
      <c r="G42" s="16">
        <v>1.5</v>
      </c>
      <c r="H42" s="16">
        <v>7</v>
      </c>
      <c r="I42" s="16">
        <v>5.2</v>
      </c>
      <c r="J42" s="225" t="s">
        <v>308</v>
      </c>
      <c r="K42" s="236">
        <f>INDEX([2]СВОДНАЯ!$A:$Q,MATCH($B42,[2]СВОДНАЯ!$F:$F,0),MATCH("РРЦ новые, руб.",[2]СВОДНАЯ!$A$2:$O$2,0))</f>
        <v>58790</v>
      </c>
      <c r="L42" s="237">
        <f>K42*(1-МЕНЮ!$J$70)</f>
        <v>58790</v>
      </c>
    </row>
    <row r="43" spans="1:15" ht="18.75" x14ac:dyDescent="0.25">
      <c r="A43" s="402" t="s">
        <v>343</v>
      </c>
      <c r="B43" s="403"/>
      <c r="C43" s="403"/>
      <c r="D43" s="403"/>
      <c r="E43" s="403"/>
      <c r="F43" s="403"/>
      <c r="G43" s="403"/>
      <c r="H43" s="403"/>
      <c r="I43" s="403"/>
      <c r="J43" s="403"/>
      <c r="K43" s="403"/>
      <c r="L43" s="404"/>
    </row>
    <row r="44" spans="1:15" x14ac:dyDescent="0.25">
      <c r="A44" s="137">
        <v>4</v>
      </c>
      <c r="B44" s="117" t="s">
        <v>755</v>
      </c>
      <c r="C44" s="15" t="s">
        <v>92</v>
      </c>
      <c r="D44" s="16">
        <v>4</v>
      </c>
      <c r="E44" s="14" t="s">
        <v>307</v>
      </c>
      <c r="F44" s="14">
        <v>6</v>
      </c>
      <c r="G44" s="16">
        <v>2.5</v>
      </c>
      <c r="H44" s="16">
        <v>2.7</v>
      </c>
      <c r="I44" s="16">
        <v>7.6</v>
      </c>
      <c r="J44" s="60" t="s">
        <v>304</v>
      </c>
      <c r="K44" s="236">
        <f>INDEX([2]СВОДНАЯ!$A:$Q,MATCH($B44,[2]СВОДНАЯ!$F:$F,0),MATCH("РРЦ новые, руб.",[2]СВОДНАЯ!$A$2:$O$2,0))</f>
        <v>49790</v>
      </c>
      <c r="L44" s="237">
        <f>K44*(1-МЕНЮ!$J$70)</f>
        <v>49790</v>
      </c>
    </row>
    <row r="45" spans="1:15" x14ac:dyDescent="0.25">
      <c r="A45" s="137">
        <v>5</v>
      </c>
      <c r="B45" s="117" t="s">
        <v>756</v>
      </c>
      <c r="C45" s="15" t="s">
        <v>93</v>
      </c>
      <c r="D45" s="16">
        <v>6.3</v>
      </c>
      <c r="E45" s="14" t="s">
        <v>307</v>
      </c>
      <c r="F45" s="16">
        <v>6</v>
      </c>
      <c r="G45" s="16">
        <v>1.5</v>
      </c>
      <c r="H45" s="16">
        <v>4.2</v>
      </c>
      <c r="I45" s="16">
        <v>7.6</v>
      </c>
      <c r="J45" s="225" t="s">
        <v>308</v>
      </c>
      <c r="K45" s="236">
        <f>INDEX([2]СВОДНАЯ!$A:$Q,MATCH($B45,[2]СВОДНАЯ!$F:$F,0),MATCH("РРЦ новые, руб.",[2]СВОДНАЯ!$A$2:$O$2,0))</f>
        <v>59790</v>
      </c>
      <c r="L45" s="237">
        <f>K45*(1-МЕНЮ!$J$70)</f>
        <v>59790</v>
      </c>
    </row>
    <row r="46" spans="1:15" x14ac:dyDescent="0.25">
      <c r="A46" s="137">
        <v>6</v>
      </c>
      <c r="B46" s="117" t="s">
        <v>757</v>
      </c>
      <c r="C46" s="15" t="s">
        <v>94</v>
      </c>
      <c r="D46" s="16">
        <v>10</v>
      </c>
      <c r="E46" s="16" t="s">
        <v>134</v>
      </c>
      <c r="F46" s="16">
        <v>8</v>
      </c>
      <c r="G46" s="16">
        <v>1.5</v>
      </c>
      <c r="H46" s="16">
        <v>6</v>
      </c>
      <c r="I46" s="16">
        <v>9</v>
      </c>
      <c r="J46" s="225" t="s">
        <v>308</v>
      </c>
      <c r="K46" s="236">
        <f>INDEX([2]СВОДНАЯ!$A:$Q,MATCH($B46,[2]СВОДНАЯ!$F:$F,0),MATCH("РРЦ новые, руб.",[2]СВОДНАЯ!$A$2:$O$2,0))</f>
        <v>69790</v>
      </c>
      <c r="L46" s="237">
        <f>K46*(1-МЕНЮ!$J$70)</f>
        <v>69790</v>
      </c>
    </row>
    <row r="47" spans="1:15" x14ac:dyDescent="0.25">
      <c r="A47" s="146"/>
      <c r="B47" s="333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5" ht="23.25" x14ac:dyDescent="0.25">
      <c r="A48" s="405" t="s">
        <v>46</v>
      </c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6"/>
    </row>
    <row r="49" spans="1:12" ht="30" customHeight="1" x14ac:dyDescent="0.25">
      <c r="A49" s="147"/>
      <c r="B49" s="147"/>
      <c r="C49" s="36" t="s">
        <v>35</v>
      </c>
      <c r="D49" s="410" t="s">
        <v>36</v>
      </c>
      <c r="E49" s="411"/>
      <c r="F49" s="410" t="s">
        <v>37</v>
      </c>
      <c r="G49" s="412"/>
      <c r="H49" s="412"/>
      <c r="I49" s="411"/>
      <c r="J49" s="150"/>
      <c r="K49" s="151"/>
      <c r="L49" s="151"/>
    </row>
    <row r="50" spans="1:12" x14ac:dyDescent="0.25">
      <c r="A50" s="148">
        <v>1</v>
      </c>
      <c r="B50" s="117"/>
      <c r="C50" s="3" t="s">
        <v>2</v>
      </c>
      <c r="D50" s="56" t="s">
        <v>81</v>
      </c>
      <c r="E50" s="57"/>
      <c r="F50" s="113" t="s">
        <v>86</v>
      </c>
      <c r="G50" s="114"/>
      <c r="H50" s="114"/>
      <c r="I50" s="115"/>
      <c r="J50" s="152"/>
      <c r="K50" s="153"/>
      <c r="L50" s="153"/>
    </row>
    <row r="51" spans="1:12" x14ac:dyDescent="0.25">
      <c r="A51" s="148">
        <v>2</v>
      </c>
      <c r="B51" s="117"/>
      <c r="C51" s="3" t="s">
        <v>3</v>
      </c>
      <c r="D51" s="56" t="s">
        <v>81</v>
      </c>
      <c r="E51" s="57"/>
      <c r="F51" s="113" t="s">
        <v>86</v>
      </c>
      <c r="G51" s="114"/>
      <c r="H51" s="114"/>
      <c r="I51" s="115"/>
      <c r="J51" s="152"/>
      <c r="K51" s="153"/>
      <c r="L51" s="153"/>
    </row>
    <row r="52" spans="1:12" x14ac:dyDescent="0.25">
      <c r="A52" s="148">
        <v>3</v>
      </c>
      <c r="B52" s="117"/>
      <c r="C52" s="3" t="s">
        <v>11</v>
      </c>
      <c r="D52" s="56" t="s">
        <v>81</v>
      </c>
      <c r="E52" s="57"/>
      <c r="F52" s="113" t="s">
        <v>86</v>
      </c>
      <c r="G52" s="114"/>
      <c r="H52" s="114"/>
      <c r="I52" s="115"/>
      <c r="J52" s="152"/>
      <c r="K52" s="153"/>
      <c r="L52" s="153"/>
    </row>
    <row r="53" spans="1:12" x14ac:dyDescent="0.25">
      <c r="A53" s="148">
        <v>4</v>
      </c>
      <c r="B53" s="117"/>
      <c r="C53" s="3" t="s">
        <v>12</v>
      </c>
      <c r="D53" s="56" t="s">
        <v>81</v>
      </c>
      <c r="E53" s="57"/>
      <c r="F53" s="113" t="s">
        <v>86</v>
      </c>
      <c r="G53" s="114"/>
      <c r="H53" s="114"/>
      <c r="I53" s="115"/>
      <c r="J53" s="152"/>
      <c r="K53" s="153"/>
      <c r="L53" s="153"/>
    </row>
    <row r="54" spans="1:12" x14ac:dyDescent="0.25">
      <c r="A54" s="148">
        <v>5</v>
      </c>
      <c r="B54" s="117"/>
      <c r="C54" s="3" t="s">
        <v>13</v>
      </c>
      <c r="D54" s="56" t="s">
        <v>83</v>
      </c>
      <c r="E54" s="57"/>
      <c r="F54" s="113" t="s">
        <v>88</v>
      </c>
      <c r="G54" s="114"/>
      <c r="H54" s="114"/>
      <c r="I54" s="115"/>
      <c r="J54" s="152"/>
      <c r="K54" s="153"/>
      <c r="L54" s="153"/>
    </row>
    <row r="55" spans="1:12" x14ac:dyDescent="0.25">
      <c r="A55" s="148">
        <v>6</v>
      </c>
      <c r="B55" s="117"/>
      <c r="C55" s="3" t="s">
        <v>14</v>
      </c>
      <c r="D55" s="56" t="s">
        <v>81</v>
      </c>
      <c r="E55" s="57"/>
      <c r="F55" s="113" t="s">
        <v>86</v>
      </c>
      <c r="G55" s="114"/>
      <c r="H55" s="114"/>
      <c r="I55" s="115"/>
      <c r="J55" s="152"/>
      <c r="K55" s="153"/>
      <c r="L55" s="153"/>
    </row>
    <row r="56" spans="1:12" x14ac:dyDescent="0.25">
      <c r="A56" s="148">
        <v>7</v>
      </c>
      <c r="B56" s="117"/>
      <c r="C56" s="3" t="s">
        <v>15</v>
      </c>
      <c r="D56" s="56" t="s">
        <v>83</v>
      </c>
      <c r="E56" s="57"/>
      <c r="F56" s="113" t="s">
        <v>88</v>
      </c>
      <c r="G56" s="114" t="s">
        <v>38</v>
      </c>
      <c r="H56" s="114"/>
      <c r="I56" s="115"/>
      <c r="J56" s="152"/>
      <c r="K56" s="153"/>
      <c r="L56" s="153"/>
    </row>
    <row r="57" spans="1:12" x14ac:dyDescent="0.25">
      <c r="A57" s="148">
        <v>8</v>
      </c>
      <c r="B57" s="117"/>
      <c r="C57" s="3" t="s">
        <v>16</v>
      </c>
      <c r="D57" s="56" t="s">
        <v>83</v>
      </c>
      <c r="E57" s="57"/>
      <c r="F57" s="113" t="s">
        <v>87</v>
      </c>
      <c r="G57" s="114"/>
      <c r="H57" s="114"/>
      <c r="I57" s="115"/>
      <c r="J57" s="152"/>
      <c r="K57" s="153"/>
      <c r="L57" s="153"/>
    </row>
    <row r="58" spans="1:12" x14ac:dyDescent="0.25">
      <c r="A58" s="148">
        <v>11</v>
      </c>
      <c r="B58" s="117"/>
      <c r="C58" s="3" t="s">
        <v>58</v>
      </c>
      <c r="D58" s="56" t="s">
        <v>82</v>
      </c>
      <c r="E58" s="57"/>
      <c r="F58" s="113" t="s">
        <v>89</v>
      </c>
      <c r="G58" s="114"/>
      <c r="H58" s="114"/>
      <c r="I58" s="115"/>
      <c r="J58" s="152"/>
      <c r="K58" s="153"/>
      <c r="L58" s="153"/>
    </row>
    <row r="59" spans="1:12" x14ac:dyDescent="0.25">
      <c r="A59" s="148">
        <v>12</v>
      </c>
      <c r="B59" s="117"/>
      <c r="C59" s="3" t="s">
        <v>59</v>
      </c>
      <c r="D59" s="58" t="s">
        <v>82</v>
      </c>
      <c r="E59" s="59"/>
      <c r="F59" s="113" t="s">
        <v>89</v>
      </c>
      <c r="G59" s="114"/>
      <c r="H59" s="114"/>
      <c r="I59" s="115"/>
      <c r="J59" s="152"/>
      <c r="K59" s="153"/>
      <c r="L59" s="153"/>
    </row>
    <row r="60" spans="1:12" x14ac:dyDescent="0.25">
      <c r="A60" s="148">
        <v>13</v>
      </c>
      <c r="B60" s="117"/>
      <c r="C60" s="3" t="s">
        <v>21</v>
      </c>
      <c r="D60" s="56" t="s">
        <v>84</v>
      </c>
      <c r="E60" s="57"/>
      <c r="F60" s="113" t="s">
        <v>90</v>
      </c>
      <c r="G60" s="114"/>
      <c r="H60" s="114"/>
      <c r="I60" s="115"/>
      <c r="J60" s="152"/>
      <c r="K60" s="153"/>
      <c r="L60" s="153"/>
    </row>
    <row r="61" spans="1:12" x14ac:dyDescent="0.25">
      <c r="A61" s="148">
        <v>14</v>
      </c>
      <c r="B61" s="117"/>
      <c r="C61" s="3" t="s">
        <v>22</v>
      </c>
      <c r="D61" s="56" t="s">
        <v>85</v>
      </c>
      <c r="E61" s="57"/>
      <c r="F61" s="113" t="s">
        <v>91</v>
      </c>
      <c r="G61" s="114"/>
      <c r="H61" s="114"/>
      <c r="I61" s="115"/>
      <c r="J61" s="152"/>
      <c r="K61" s="153"/>
      <c r="L61" s="153"/>
    </row>
    <row r="62" spans="1:12" x14ac:dyDescent="0.25">
      <c r="A62" s="148">
        <v>15</v>
      </c>
      <c r="B62" s="117"/>
      <c r="C62" s="3" t="s">
        <v>23</v>
      </c>
      <c r="D62" s="56" t="s">
        <v>85</v>
      </c>
      <c r="E62" s="57"/>
      <c r="F62" s="113" t="s">
        <v>91</v>
      </c>
      <c r="G62" s="114"/>
      <c r="H62" s="114"/>
      <c r="I62" s="115"/>
      <c r="J62" s="152"/>
      <c r="K62" s="153"/>
      <c r="L62" s="153"/>
    </row>
    <row r="63" spans="1:12" x14ac:dyDescent="0.25">
      <c r="A63" s="73"/>
      <c r="B63" s="73"/>
      <c r="C63" s="213" t="s">
        <v>366</v>
      </c>
      <c r="D63" s="214"/>
      <c r="E63" s="214"/>
      <c r="F63" s="214"/>
      <c r="G63" s="214"/>
      <c r="H63" s="214"/>
      <c r="I63" s="214"/>
      <c r="J63" s="215"/>
      <c r="K63" s="215"/>
      <c r="L63" s="215"/>
    </row>
    <row r="64" spans="1:12" x14ac:dyDescent="0.2">
      <c r="A64" s="73"/>
      <c r="B64" s="73"/>
      <c r="C64" s="213"/>
      <c r="D64" s="216"/>
      <c r="E64" s="216"/>
      <c r="F64" s="216"/>
      <c r="G64" s="216"/>
      <c r="H64" s="216"/>
      <c r="I64" s="216"/>
      <c r="J64" s="215"/>
      <c r="K64" s="215"/>
      <c r="L64" s="215"/>
    </row>
    <row r="65" spans="1:12" x14ac:dyDescent="0.25">
      <c r="A65" s="163"/>
      <c r="B65" s="325"/>
      <c r="C65" s="164"/>
      <c r="D65" s="165"/>
      <c r="E65" s="340" t="s">
        <v>465</v>
      </c>
      <c r="F65" s="340"/>
      <c r="G65" s="340"/>
      <c r="H65" s="340"/>
      <c r="I65" s="165"/>
      <c r="J65" s="165"/>
      <c r="K65" s="166"/>
      <c r="L65" s="166"/>
    </row>
    <row r="66" spans="1:12" x14ac:dyDescent="0.2">
      <c r="A66" s="167"/>
      <c r="B66" s="326"/>
      <c r="C66" s="168"/>
      <c r="D66" s="169"/>
      <c r="E66" s="341"/>
      <c r="F66" s="341"/>
      <c r="G66" s="341"/>
      <c r="H66" s="341"/>
      <c r="I66" s="170"/>
      <c r="J66" s="170"/>
      <c r="K66" s="171"/>
      <c r="L66" s="171"/>
    </row>
    <row r="67" spans="1:12" x14ac:dyDescent="0.2">
      <c r="A67" s="167"/>
      <c r="B67" s="326"/>
      <c r="C67" s="172"/>
      <c r="D67" s="173"/>
      <c r="E67" s="341"/>
      <c r="F67" s="341"/>
      <c r="G67" s="341"/>
      <c r="H67" s="341"/>
      <c r="I67" s="170"/>
      <c r="J67" s="170"/>
      <c r="K67" s="171"/>
      <c r="L67" s="171"/>
    </row>
    <row r="68" spans="1:12" x14ac:dyDescent="0.25">
      <c r="A68" s="167"/>
      <c r="B68" s="326"/>
      <c r="C68" s="172"/>
      <c r="D68" s="173"/>
      <c r="E68" s="341"/>
      <c r="F68" s="341"/>
      <c r="G68" s="341"/>
      <c r="H68" s="341"/>
      <c r="I68" s="174"/>
      <c r="J68" s="174"/>
      <c r="K68" s="175"/>
      <c r="L68" s="175"/>
    </row>
    <row r="69" spans="1:12" ht="20.25" x14ac:dyDescent="0.25">
      <c r="A69" s="176"/>
      <c r="B69" s="327"/>
      <c r="C69" s="162"/>
      <c r="D69" s="162"/>
      <c r="E69" s="341"/>
      <c r="F69" s="341"/>
      <c r="G69" s="341"/>
      <c r="H69" s="341"/>
      <c r="I69" s="162"/>
      <c r="J69" s="162"/>
      <c r="K69" s="177"/>
      <c r="L69" s="177"/>
    </row>
    <row r="70" spans="1:12" x14ac:dyDescent="0.25">
      <c r="A70" s="178"/>
      <c r="B70" s="178"/>
      <c r="C70" s="179"/>
      <c r="D70" s="180"/>
      <c r="E70" s="180"/>
      <c r="F70" s="180"/>
      <c r="G70" s="180"/>
      <c r="H70" s="180"/>
      <c r="I70" s="180"/>
      <c r="J70" s="180"/>
      <c r="K70" s="180"/>
      <c r="L70" s="180"/>
    </row>
  </sheetData>
  <sheetProtection formatCells="0" formatColumns="0" formatRows="0" insertColumns="0" insertRows="0" insertHyperlinks="0" deleteColumns="0" deleteRows="0" sort="0" autoFilter="0" pivotTables="0"/>
  <mergeCells count="17">
    <mergeCell ref="E65:H69"/>
    <mergeCell ref="C11:I11"/>
    <mergeCell ref="C14:I14"/>
    <mergeCell ref="C15:I15"/>
    <mergeCell ref="C16:I16"/>
    <mergeCell ref="D49:E49"/>
    <mergeCell ref="F49:I49"/>
    <mergeCell ref="A48:L48"/>
    <mergeCell ref="A39:L39"/>
    <mergeCell ref="A43:L43"/>
    <mergeCell ref="A35:L35"/>
    <mergeCell ref="C17:I17"/>
    <mergeCell ref="A10:L10"/>
    <mergeCell ref="A8:L8"/>
    <mergeCell ref="E1:H5"/>
    <mergeCell ref="A7:D7"/>
    <mergeCell ref="C9:I9"/>
  </mergeCells>
  <hyperlinks>
    <hyperlink ref="A1:K5" r:id="rId1" display="http://www.kalashnikov-climate.ru"/>
    <hyperlink ref="E65:H69" r:id="rId2" display="https://www.severcon.ru/"/>
    <hyperlink ref="L1:L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showGridLines="0" zoomScale="85" zoomScaleNormal="85" zoomScaleSheetLayoutView="85" workbookViewId="0">
      <pane ySplit="7" topLeftCell="A14" activePane="bottomLeft" state="frozen"/>
      <selection pane="bottomLeft" activeCell="N13" sqref="N13"/>
    </sheetView>
  </sheetViews>
  <sheetFormatPr defaultColWidth="12" defaultRowHeight="15" x14ac:dyDescent="0.25"/>
  <cols>
    <col min="1" max="1" width="4.42578125" style="128" customWidth="1"/>
    <col min="2" max="2" width="13.85546875" style="128" customWidth="1"/>
    <col min="3" max="3" width="35.85546875" style="75" customWidth="1"/>
    <col min="4" max="4" width="16.28515625" style="76" customWidth="1"/>
    <col min="5" max="5" width="27.42578125" style="76" customWidth="1"/>
    <col min="6" max="6" width="17.42578125" style="76" customWidth="1"/>
    <col min="7" max="7" width="20.140625" style="76" customWidth="1"/>
    <col min="8" max="8" width="19.140625" style="76" customWidth="1"/>
    <col min="9" max="12" width="12.42578125" style="76" customWidth="1"/>
    <col min="13" max="212" width="9.140625" style="73" customWidth="1"/>
    <col min="213" max="213" width="3.85546875" style="73" customWidth="1"/>
    <col min="214" max="214" width="17.28515625" style="73" customWidth="1"/>
    <col min="215" max="16384" width="12" style="73"/>
  </cols>
  <sheetData>
    <row r="1" spans="1:32" ht="36.75" customHeight="1" x14ac:dyDescent="0.25">
      <c r="A1" s="190" t="s">
        <v>333</v>
      </c>
      <c r="B1" s="190"/>
      <c r="C1" s="191"/>
      <c r="D1" s="185"/>
      <c r="E1" s="341" t="s">
        <v>468</v>
      </c>
      <c r="F1" s="357"/>
      <c r="G1" s="357"/>
      <c r="H1" s="357"/>
      <c r="I1" s="185"/>
      <c r="J1" s="185"/>
      <c r="K1" s="185"/>
      <c r="L1" s="185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ht="32.25" customHeight="1" x14ac:dyDescent="0.25">
      <c r="A7" s="358"/>
      <c r="B7" s="358"/>
      <c r="C7" s="359"/>
      <c r="D7" s="359"/>
      <c r="E7" s="1"/>
      <c r="F7" s="1"/>
      <c r="G7" s="1"/>
      <c r="H7" s="1"/>
      <c r="I7" s="1"/>
      <c r="J7" s="1"/>
      <c r="K7" s="53"/>
      <c r="L7" s="53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ht="33.75" customHeight="1" x14ac:dyDescent="0.25">
      <c r="A8" s="360" t="s">
        <v>211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ht="33.75" customHeight="1" x14ac:dyDescent="0.25">
      <c r="A9" s="361" t="s">
        <v>75</v>
      </c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8" customHeight="1" x14ac:dyDescent="0.25">
      <c r="A10" s="362"/>
      <c r="B10" s="319"/>
      <c r="C10" s="364" t="s">
        <v>32</v>
      </c>
      <c r="D10" s="366" t="s">
        <v>76</v>
      </c>
      <c r="E10" s="367"/>
      <c r="F10" s="367"/>
      <c r="G10" s="367"/>
      <c r="H10" s="367"/>
      <c r="I10" s="367"/>
      <c r="J10" s="367"/>
      <c r="K10" s="367"/>
      <c r="L10" s="36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48" customHeight="1" x14ac:dyDescent="0.25">
      <c r="A11" s="363"/>
      <c r="B11" s="321" t="s">
        <v>743</v>
      </c>
      <c r="C11" s="365"/>
      <c r="D11" s="2" t="s">
        <v>57</v>
      </c>
      <c r="E11" s="2" t="s">
        <v>334</v>
      </c>
      <c r="F11" s="2" t="s">
        <v>19</v>
      </c>
      <c r="G11" s="2" t="s">
        <v>103</v>
      </c>
      <c r="H11" s="2" t="s">
        <v>104</v>
      </c>
      <c r="I11" s="2" t="s">
        <v>0</v>
      </c>
      <c r="J11" s="52" t="s">
        <v>175</v>
      </c>
      <c r="K11" s="116" t="s">
        <v>10</v>
      </c>
      <c r="L11" s="239" t="s">
        <v>382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8" customHeight="1" x14ac:dyDescent="0.25">
      <c r="A12" s="342" t="s">
        <v>452</v>
      </c>
      <c r="B12" s="343"/>
      <c r="C12" s="343"/>
      <c r="D12" s="343"/>
      <c r="E12" s="343"/>
      <c r="F12" s="343"/>
      <c r="G12" s="343"/>
      <c r="H12" s="343"/>
      <c r="I12" s="343"/>
      <c r="J12" s="343"/>
      <c r="K12" s="343"/>
      <c r="L12" s="344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5">
      <c r="A13" s="117">
        <v>1</v>
      </c>
      <c r="B13" s="117" t="s">
        <v>533</v>
      </c>
      <c r="C13" s="3" t="s">
        <v>172</v>
      </c>
      <c r="D13" s="4" t="s">
        <v>247</v>
      </c>
      <c r="E13" s="11">
        <v>350</v>
      </c>
      <c r="F13" s="345" t="s">
        <v>31</v>
      </c>
      <c r="G13" s="11" t="s">
        <v>173</v>
      </c>
      <c r="H13" s="11" t="s">
        <v>174</v>
      </c>
      <c r="I13" s="12">
        <v>5.7</v>
      </c>
      <c r="J13" s="199" t="s">
        <v>304</v>
      </c>
      <c r="K13" s="236">
        <v>9290</v>
      </c>
      <c r="L13" s="237">
        <f>K13*(1-МЕНЮ!$J$70)</f>
        <v>9290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5">
      <c r="A14" s="117">
        <v>2</v>
      </c>
      <c r="B14" s="117" t="s">
        <v>534</v>
      </c>
      <c r="C14" s="3" t="s">
        <v>27</v>
      </c>
      <c r="D14" s="4" t="s">
        <v>247</v>
      </c>
      <c r="E14" s="11" t="s">
        <v>47</v>
      </c>
      <c r="F14" s="346"/>
      <c r="G14" s="348" t="s">
        <v>136</v>
      </c>
      <c r="H14" s="350" t="s">
        <v>49</v>
      </c>
      <c r="I14" s="12">
        <v>8.5</v>
      </c>
      <c r="J14" s="197" t="s">
        <v>304</v>
      </c>
      <c r="K14" s="236">
        <v>13290</v>
      </c>
      <c r="L14" s="237">
        <f>K14*(1-МЕНЮ!$J$70)</f>
        <v>13290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5">
      <c r="A15" s="117">
        <v>3</v>
      </c>
      <c r="B15" s="117" t="s">
        <v>535</v>
      </c>
      <c r="C15" s="5" t="s">
        <v>28</v>
      </c>
      <c r="D15" s="10" t="s">
        <v>248</v>
      </c>
      <c r="E15" s="11" t="s">
        <v>47</v>
      </c>
      <c r="F15" s="346"/>
      <c r="G15" s="349"/>
      <c r="H15" s="351"/>
      <c r="I15" s="12">
        <v>8.5</v>
      </c>
      <c r="J15" s="199" t="s">
        <v>304</v>
      </c>
      <c r="K15" s="236">
        <v>14290</v>
      </c>
      <c r="L15" s="237">
        <f>K15*(1-МЕНЮ!$J$70)</f>
        <v>14290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5">
      <c r="A16" s="117">
        <v>4</v>
      </c>
      <c r="B16" s="117" t="s">
        <v>536</v>
      </c>
      <c r="C16" s="3" t="s">
        <v>29</v>
      </c>
      <c r="D16" s="6" t="s">
        <v>249</v>
      </c>
      <c r="E16" s="11" t="s">
        <v>302</v>
      </c>
      <c r="F16" s="346"/>
      <c r="G16" s="348" t="s">
        <v>137</v>
      </c>
      <c r="H16" s="352" t="s">
        <v>48</v>
      </c>
      <c r="I16" s="7">
        <v>15.4</v>
      </c>
      <c r="J16" s="197" t="s">
        <v>304</v>
      </c>
      <c r="K16" s="236">
        <v>24290</v>
      </c>
      <c r="L16" s="237">
        <f>K16*(1-МЕНЮ!$J$70)</f>
        <v>24290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5">
      <c r="A17" s="118">
        <v>5</v>
      </c>
      <c r="B17" s="117" t="s">
        <v>537</v>
      </c>
      <c r="C17" s="38" t="s">
        <v>30</v>
      </c>
      <c r="D17" s="4" t="s">
        <v>246</v>
      </c>
      <c r="E17" s="4" t="s">
        <v>302</v>
      </c>
      <c r="F17" s="347"/>
      <c r="G17" s="349"/>
      <c r="H17" s="353"/>
      <c r="I17" s="39">
        <v>15.5</v>
      </c>
      <c r="J17" s="198" t="s">
        <v>304</v>
      </c>
      <c r="K17" s="236">
        <v>28290</v>
      </c>
      <c r="L17" s="237">
        <f>K17*(1-МЕНЮ!$J$70)</f>
        <v>28290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5">
      <c r="A18" s="218"/>
      <c r="B18" s="218"/>
      <c r="C18" s="219"/>
      <c r="D18" s="220"/>
      <c r="E18" s="220"/>
      <c r="F18" s="220"/>
      <c r="G18" s="220"/>
      <c r="H18" s="220"/>
      <c r="I18" s="220"/>
      <c r="J18" s="220"/>
      <c r="K18" s="220"/>
      <c r="L18" s="22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8.75" x14ac:dyDescent="0.25">
      <c r="A19" s="342" t="s">
        <v>453</v>
      </c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4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5">
      <c r="A20" s="117">
        <v>1</v>
      </c>
      <c r="B20" s="117" t="s">
        <v>538</v>
      </c>
      <c r="C20" s="3" t="s">
        <v>441</v>
      </c>
      <c r="D20" s="4" t="s">
        <v>247</v>
      </c>
      <c r="E20" s="11">
        <v>600</v>
      </c>
      <c r="F20" s="354" t="s">
        <v>445</v>
      </c>
      <c r="G20" s="11" t="s">
        <v>446</v>
      </c>
      <c r="H20" s="11" t="s">
        <v>447</v>
      </c>
      <c r="I20" s="12">
        <v>7.9</v>
      </c>
      <c r="J20" s="12" t="s">
        <v>304</v>
      </c>
      <c r="K20" s="236">
        <v>14990</v>
      </c>
      <c r="L20" s="237">
        <f>K20*(1-МЕНЮ!$J$70)</f>
        <v>14990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5">
      <c r="A21" s="117">
        <v>2</v>
      </c>
      <c r="B21" s="117" t="s">
        <v>539</v>
      </c>
      <c r="C21" s="3" t="s">
        <v>442</v>
      </c>
      <c r="D21" s="4" t="s">
        <v>444</v>
      </c>
      <c r="E21" s="11">
        <v>750</v>
      </c>
      <c r="F21" s="355"/>
      <c r="G21" s="11" t="s">
        <v>448</v>
      </c>
      <c r="H21" s="11" t="s">
        <v>449</v>
      </c>
      <c r="I21" s="12">
        <v>10.5</v>
      </c>
      <c r="J21" s="256" t="s">
        <v>304</v>
      </c>
      <c r="K21" s="236">
        <v>17990</v>
      </c>
      <c r="L21" s="237">
        <f>K21*(1-МЕНЮ!$J$70)</f>
        <v>17990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5">
      <c r="A22" s="117">
        <v>3</v>
      </c>
      <c r="B22" s="117" t="s">
        <v>540</v>
      </c>
      <c r="C22" s="3" t="s">
        <v>443</v>
      </c>
      <c r="D22" s="11" t="s">
        <v>249</v>
      </c>
      <c r="E22" s="11">
        <v>1100</v>
      </c>
      <c r="F22" s="356"/>
      <c r="G22" s="11" t="s">
        <v>450</v>
      </c>
      <c r="H22" s="11" t="s">
        <v>451</v>
      </c>
      <c r="I22" s="12">
        <v>15.7</v>
      </c>
      <c r="J22" s="256" t="s">
        <v>304</v>
      </c>
      <c r="K22" s="236">
        <v>27990</v>
      </c>
      <c r="L22" s="237">
        <f>K22*(1-МЕНЮ!$J$70)</f>
        <v>27990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5">
      <c r="A23" s="73"/>
      <c r="B23" s="73"/>
      <c r="C23" s="85"/>
      <c r="D23" s="216"/>
      <c r="E23" s="216"/>
      <c r="F23" s="216"/>
      <c r="G23" s="216"/>
      <c r="H23" s="216"/>
      <c r="I23" s="217"/>
      <c r="J23" s="217"/>
      <c r="K23" s="216"/>
      <c r="L23" s="216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23.25" x14ac:dyDescent="0.25">
      <c r="A24" s="73"/>
      <c r="B24" s="73"/>
      <c r="C24" s="149" t="s">
        <v>369</v>
      </c>
      <c r="D24" s="216"/>
      <c r="E24" s="216"/>
      <c r="F24" s="216"/>
      <c r="G24" s="216"/>
      <c r="H24" s="216"/>
      <c r="I24" s="217"/>
      <c r="J24" s="217"/>
      <c r="K24" s="216"/>
      <c r="L24" s="216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5">
      <c r="A25" s="73"/>
      <c r="B25" s="73"/>
      <c r="C25" s="80"/>
      <c r="D25" s="216"/>
      <c r="E25" s="216"/>
      <c r="F25" s="216"/>
      <c r="G25" s="216"/>
      <c r="H25" s="216"/>
      <c r="I25" s="217"/>
      <c r="J25" s="217"/>
      <c r="K25" s="217"/>
      <c r="L25" s="21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74" customFormat="1" x14ac:dyDescent="0.25">
      <c r="A26" s="122"/>
      <c r="B26" s="122"/>
      <c r="C26" s="85" t="s">
        <v>348</v>
      </c>
      <c r="I26" s="92"/>
      <c r="J26" s="216"/>
      <c r="K26" s="216"/>
      <c r="L26" s="21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5">
      <c r="A27" s="73"/>
      <c r="B27" s="73"/>
      <c r="C27" s="85" t="s">
        <v>454</v>
      </c>
      <c r="D27" s="216"/>
      <c r="E27" s="216"/>
      <c r="F27" s="216"/>
      <c r="G27" s="216"/>
      <c r="H27" s="216"/>
      <c r="I27" s="217"/>
      <c r="J27" s="217"/>
      <c r="K27" s="216"/>
      <c r="L27" s="216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74" customFormat="1" x14ac:dyDescent="0.25">
      <c r="A28" s="122"/>
      <c r="B28" s="122"/>
      <c r="C28" s="85" t="s">
        <v>349</v>
      </c>
      <c r="I28" s="92"/>
      <c r="J28" s="217"/>
      <c r="K28" s="216"/>
      <c r="L28" s="216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x14ac:dyDescent="0.25">
      <c r="A29" s="73"/>
      <c r="B29" s="73"/>
      <c r="C29" s="85" t="s">
        <v>326</v>
      </c>
      <c r="D29" s="216"/>
      <c r="E29" s="216"/>
      <c r="F29" s="216"/>
      <c r="G29" s="216"/>
      <c r="H29" s="216"/>
      <c r="I29" s="217"/>
      <c r="J29" s="216"/>
      <c r="K29" s="216"/>
      <c r="L29" s="216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74" customFormat="1" x14ac:dyDescent="0.25">
      <c r="A30" s="122"/>
      <c r="B30" s="122"/>
      <c r="C30" s="85"/>
      <c r="I30" s="92"/>
      <c r="J30" s="217"/>
      <c r="K30" s="217"/>
      <c r="L30" s="21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x14ac:dyDescent="0.25">
      <c r="A31" s="73"/>
      <c r="B31" s="73"/>
      <c r="C31" s="85"/>
      <c r="D31" s="216"/>
      <c r="E31" s="216"/>
      <c r="F31" s="216"/>
      <c r="G31" s="216"/>
      <c r="H31" s="216"/>
      <c r="I31" s="217"/>
      <c r="J31" s="217"/>
      <c r="K31" s="216"/>
      <c r="L31" s="216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x14ac:dyDescent="0.25">
      <c r="A32" s="73"/>
      <c r="B32" s="73"/>
      <c r="C32" s="85"/>
      <c r="D32" s="216"/>
      <c r="E32" s="216"/>
      <c r="F32" s="216"/>
      <c r="G32" s="216"/>
      <c r="H32" s="216"/>
      <c r="I32" s="217"/>
      <c r="J32" s="216"/>
      <c r="K32" s="217"/>
      <c r="L32" s="21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74" customFormat="1" x14ac:dyDescent="0.25">
      <c r="A33" s="122"/>
      <c r="B33" s="122"/>
      <c r="C33" s="85"/>
      <c r="I33" s="92"/>
      <c r="J33" s="217"/>
      <c r="K33" s="216"/>
      <c r="L33" s="216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x14ac:dyDescent="0.25">
      <c r="A34" s="73"/>
      <c r="B34" s="73"/>
      <c r="C34" s="85"/>
      <c r="D34" s="216"/>
      <c r="E34" s="216"/>
      <c r="F34" s="216"/>
      <c r="G34" s="216"/>
      <c r="H34" s="216"/>
      <c r="I34" s="217"/>
      <c r="J34" s="217"/>
      <c r="K34" s="217"/>
      <c r="L34" s="21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x14ac:dyDescent="0.25">
      <c r="A35" s="163"/>
      <c r="B35" s="325"/>
      <c r="C35" s="164"/>
      <c r="D35" s="165"/>
      <c r="E35" s="340" t="s">
        <v>465</v>
      </c>
      <c r="F35" s="340"/>
      <c r="G35" s="340"/>
      <c r="H35" s="340"/>
      <c r="I35" s="165"/>
      <c r="J35" s="165"/>
      <c r="K35" s="166"/>
      <c r="L35" s="166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x14ac:dyDescent="0.25">
      <c r="A36" s="167"/>
      <c r="B36" s="326"/>
      <c r="C36" s="168"/>
      <c r="D36" s="169"/>
      <c r="E36" s="341"/>
      <c r="F36" s="341"/>
      <c r="G36" s="341"/>
      <c r="H36" s="341"/>
      <c r="I36" s="170"/>
      <c r="J36" s="170"/>
      <c r="K36" s="171"/>
      <c r="L36" s="171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x14ac:dyDescent="0.25">
      <c r="A37" s="167"/>
      <c r="B37" s="326"/>
      <c r="C37" s="172"/>
      <c r="D37" s="173"/>
      <c r="E37" s="341"/>
      <c r="F37" s="341"/>
      <c r="G37" s="341"/>
      <c r="H37" s="341"/>
      <c r="I37" s="170"/>
      <c r="J37" s="170"/>
      <c r="K37" s="171"/>
      <c r="L37" s="171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x14ac:dyDescent="0.25">
      <c r="A38" s="167"/>
      <c r="B38" s="326"/>
      <c r="C38" s="172"/>
      <c r="D38" s="173"/>
      <c r="E38" s="341"/>
      <c r="F38" s="341"/>
      <c r="G38" s="341"/>
      <c r="H38" s="341"/>
      <c r="I38" s="174"/>
      <c r="J38" s="174"/>
      <c r="K38" s="175"/>
      <c r="L38" s="175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ht="20.25" x14ac:dyDescent="0.25">
      <c r="A39" s="176"/>
      <c r="B39" s="327"/>
      <c r="C39" s="162"/>
      <c r="D39" s="162"/>
      <c r="E39" s="341"/>
      <c r="F39" s="341"/>
      <c r="G39" s="341"/>
      <c r="H39" s="341"/>
      <c r="I39" s="162"/>
      <c r="J39" s="162"/>
      <c r="K39" s="177"/>
      <c r="L39" s="17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5">
      <c r="A40" s="178"/>
      <c r="B40" s="178"/>
      <c r="C40" s="179"/>
      <c r="D40" s="180"/>
      <c r="E40" s="180"/>
      <c r="F40" s="180"/>
      <c r="G40" s="180"/>
      <c r="H40" s="180"/>
      <c r="I40" s="180"/>
      <c r="J40" s="180"/>
      <c r="K40" s="180"/>
      <c r="L40" s="1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5"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5"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x14ac:dyDescent="0.25"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5"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5"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5"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5"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5"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9:32" x14ac:dyDescent="0.25"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9:32" x14ac:dyDescent="0.25"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9:32" x14ac:dyDescent="0.25"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9:32" x14ac:dyDescent="0.25"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6" spans="9:32" x14ac:dyDescent="0.25"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9:32" x14ac:dyDescent="0.25"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9:32" x14ac:dyDescent="0.25"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9:32" x14ac:dyDescent="0.25"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9:32" x14ac:dyDescent="0.25"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9:32" x14ac:dyDescent="0.25"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9:32" x14ac:dyDescent="0.25"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9:32" x14ac:dyDescent="0.25"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9:32" x14ac:dyDescent="0.25"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9:29" x14ac:dyDescent="0.25"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9:29" x14ac:dyDescent="0.25"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9:29" x14ac:dyDescent="0.25"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9:29" x14ac:dyDescent="0.25"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9:29" x14ac:dyDescent="0.25"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9:29" x14ac:dyDescent="0.25"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9:29" x14ac:dyDescent="0.25"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9:29" x14ac:dyDescent="0.25"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9:29" x14ac:dyDescent="0.25"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9:29" x14ac:dyDescent="0.25"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9:29" x14ac:dyDescent="0.25"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29" x14ac:dyDescent="0.25"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9:29" x14ac:dyDescent="0.25"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29" x14ac:dyDescent="0.25"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29" x14ac:dyDescent="0.25"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29" x14ac:dyDescent="0.25"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9:29" x14ac:dyDescent="0.25"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9:29" x14ac:dyDescent="0.25"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9:29" x14ac:dyDescent="0.25"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9:29" x14ac:dyDescent="0.25"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9:29" x14ac:dyDescent="0.25"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9:29" x14ac:dyDescent="0.25"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9:29" x14ac:dyDescent="0.25"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9:29" x14ac:dyDescent="0.25"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9:29" x14ac:dyDescent="0.25"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9:29" x14ac:dyDescent="0.25"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9:29" x14ac:dyDescent="0.25"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9:29" x14ac:dyDescent="0.25"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9:29" x14ac:dyDescent="0.25"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9:29" x14ac:dyDescent="0.25"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9:29" x14ac:dyDescent="0.25"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9:29" x14ac:dyDescent="0.25"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9:29" x14ac:dyDescent="0.25"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9:29" x14ac:dyDescent="0.25"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9:29" x14ac:dyDescent="0.25"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9:29" x14ac:dyDescent="0.25"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9:29" x14ac:dyDescent="0.25"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9:29" x14ac:dyDescent="0.25"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</sheetData>
  <sheetProtection formatCells="0" formatColumns="0" formatRows="0" insertColumns="0" insertRows="0" insertHyperlinks="0" deleteColumns="0" deleteRows="0" sort="0" autoFilter="0" pivotTables="0"/>
  <mergeCells count="16">
    <mergeCell ref="E1:H5"/>
    <mergeCell ref="A7:D7"/>
    <mergeCell ref="A8:L8"/>
    <mergeCell ref="A9:L9"/>
    <mergeCell ref="A10:A11"/>
    <mergeCell ref="C10:C11"/>
    <mergeCell ref="D10:L10"/>
    <mergeCell ref="E35:H39"/>
    <mergeCell ref="A12:L12"/>
    <mergeCell ref="F13:F17"/>
    <mergeCell ref="G14:G15"/>
    <mergeCell ref="H14:H15"/>
    <mergeCell ref="G16:G17"/>
    <mergeCell ref="H16:H17"/>
    <mergeCell ref="F20:F22"/>
    <mergeCell ref="A19:L19"/>
  </mergeCells>
  <hyperlinks>
    <hyperlink ref="A1:K5" r:id="rId1" display="http://www.kalashnikov-climate.ru"/>
    <hyperlink ref="E35:H39" r:id="rId2" display="https://www.severcon.ru/"/>
    <hyperlink ref="K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showGridLines="0" zoomScale="85" zoomScaleNormal="85" zoomScaleSheetLayoutView="85" workbookViewId="0">
      <pane ySplit="10" topLeftCell="A29" activePane="bottomLeft" state="frozen"/>
      <selection pane="bottomLeft" activeCell="C10" sqref="A10:M15"/>
    </sheetView>
  </sheetViews>
  <sheetFormatPr defaultColWidth="12" defaultRowHeight="15" x14ac:dyDescent="0.25"/>
  <cols>
    <col min="1" max="1" width="4.42578125" style="128" customWidth="1"/>
    <col min="2" max="2" width="15.7109375" style="128" customWidth="1"/>
    <col min="3" max="3" width="35.85546875" style="75" customWidth="1"/>
    <col min="4" max="4" width="13.140625" style="76" customWidth="1"/>
    <col min="5" max="5" width="15.42578125" style="76" customWidth="1"/>
    <col min="6" max="6" width="20.42578125" style="76" customWidth="1"/>
    <col min="7" max="7" width="17.5703125" style="76" customWidth="1"/>
    <col min="8" max="8" width="17.85546875" style="76" customWidth="1"/>
    <col min="9" max="9" width="17.42578125" style="76" customWidth="1"/>
    <col min="10" max="10" width="12.140625" style="76" customWidth="1"/>
    <col min="11" max="11" width="11.140625" style="76" customWidth="1"/>
    <col min="12" max="13" width="12.42578125" style="76" customWidth="1"/>
    <col min="14" max="170" width="9.140625" style="73" customWidth="1"/>
    <col min="171" max="171" width="3.85546875" style="73" customWidth="1"/>
    <col min="172" max="172" width="17.28515625" style="73" customWidth="1"/>
    <col min="173" max="16384" width="12" style="73"/>
  </cols>
  <sheetData>
    <row r="1" spans="1:13" ht="36.75" customHeight="1" x14ac:dyDescent="0.25">
      <c r="A1" s="190" t="s">
        <v>333</v>
      </c>
      <c r="B1" s="190"/>
      <c r="C1" s="191"/>
      <c r="D1" s="185"/>
      <c r="E1" s="185"/>
      <c r="F1" s="341" t="s">
        <v>468</v>
      </c>
      <c r="G1" s="357"/>
      <c r="H1" s="357"/>
      <c r="I1" s="357"/>
      <c r="J1" s="185"/>
      <c r="K1" s="185"/>
      <c r="L1" s="185"/>
      <c r="M1" s="185"/>
    </row>
    <row r="2" spans="1:13" ht="15" customHeight="1" x14ac:dyDescent="0.25">
      <c r="A2" s="184"/>
      <c r="B2" s="184"/>
      <c r="C2" s="186"/>
      <c r="D2" s="186"/>
      <c r="E2" s="186"/>
      <c r="F2" s="357"/>
      <c r="G2" s="357"/>
      <c r="H2" s="357"/>
      <c r="I2" s="357"/>
      <c r="J2" s="187"/>
      <c r="K2" s="187"/>
      <c r="L2" s="187"/>
      <c r="M2" s="187"/>
    </row>
    <row r="3" spans="1:13" ht="15" customHeight="1" x14ac:dyDescent="0.25">
      <c r="A3" s="184"/>
      <c r="B3" s="184"/>
      <c r="C3" s="188"/>
      <c r="D3" s="188"/>
      <c r="E3" s="188"/>
      <c r="F3" s="357"/>
      <c r="G3" s="357"/>
      <c r="H3" s="357"/>
      <c r="I3" s="357"/>
      <c r="J3" s="187"/>
      <c r="K3" s="187"/>
      <c r="L3" s="187"/>
      <c r="M3" s="187"/>
    </row>
    <row r="4" spans="1:13" ht="15" customHeight="1" x14ac:dyDescent="0.25">
      <c r="A4" s="184"/>
      <c r="B4" s="184"/>
      <c r="C4" s="188"/>
      <c r="D4" s="188"/>
      <c r="E4" s="188"/>
      <c r="F4" s="357"/>
      <c r="G4" s="357"/>
      <c r="H4" s="357"/>
      <c r="I4" s="357"/>
      <c r="J4" s="187"/>
      <c r="K4" s="187"/>
      <c r="L4" s="187"/>
      <c r="M4" s="187"/>
    </row>
    <row r="5" spans="1:13" ht="27.75" customHeight="1" x14ac:dyDescent="0.25">
      <c r="A5" s="189"/>
      <c r="B5" s="189"/>
      <c r="C5" s="189"/>
      <c r="D5" s="189"/>
      <c r="E5" s="189"/>
      <c r="F5" s="357"/>
      <c r="G5" s="357"/>
      <c r="H5" s="357"/>
      <c r="I5" s="357"/>
      <c r="J5" s="189"/>
      <c r="K5" s="189"/>
      <c r="L5" s="189"/>
      <c r="M5" s="189"/>
    </row>
    <row r="6" spans="1:13" ht="5.25" customHeight="1" x14ac:dyDescent="0.25">
      <c r="A6" s="181"/>
      <c r="B6" s="181"/>
      <c r="C6" s="226"/>
      <c r="D6" s="226"/>
      <c r="E6" s="226"/>
      <c r="F6" s="227"/>
      <c r="G6" s="227"/>
      <c r="H6" s="227"/>
      <c r="I6" s="227"/>
      <c r="J6" s="226"/>
      <c r="K6" s="226"/>
      <c r="L6" s="226"/>
      <c r="M6" s="226"/>
    </row>
    <row r="7" spans="1:13" ht="32.25" customHeight="1" x14ac:dyDescent="0.25">
      <c r="A7" s="369" t="s">
        <v>367</v>
      </c>
      <c r="B7" s="369"/>
      <c r="C7" s="359"/>
      <c r="D7" s="359"/>
      <c r="E7" s="253"/>
      <c r="F7" s="1"/>
      <c r="G7" s="1"/>
      <c r="H7" s="1"/>
      <c r="I7" s="1"/>
      <c r="J7" s="1"/>
      <c r="K7" s="1"/>
      <c r="L7" s="53"/>
      <c r="M7" s="53"/>
    </row>
    <row r="8" spans="1:13" ht="33.75" customHeight="1" x14ac:dyDescent="0.25">
      <c r="A8" s="360" t="s">
        <v>211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</row>
    <row r="9" spans="1:13" s="74" customFormat="1" ht="20.25" customHeight="1" x14ac:dyDescent="0.25">
      <c r="A9" s="155"/>
      <c r="B9" s="155"/>
      <c r="C9" s="234"/>
      <c r="D9" s="234" t="s">
        <v>77</v>
      </c>
      <c r="E9" s="255"/>
      <c r="F9" s="235"/>
      <c r="G9" s="235"/>
      <c r="H9" s="235"/>
      <c r="I9" s="235"/>
      <c r="J9" s="235"/>
      <c r="K9" s="154"/>
      <c r="L9" s="154"/>
      <c r="M9" s="154"/>
    </row>
    <row r="10" spans="1:13" s="74" customFormat="1" ht="45" x14ac:dyDescent="0.25">
      <c r="A10" s="231"/>
      <c r="B10" s="321" t="s">
        <v>743</v>
      </c>
      <c r="C10" s="232" t="s">
        <v>32</v>
      </c>
      <c r="D10" s="8" t="s">
        <v>57</v>
      </c>
      <c r="E10" s="8" t="s">
        <v>410</v>
      </c>
      <c r="F10" s="8" t="s">
        <v>334</v>
      </c>
      <c r="G10" s="8" t="s">
        <v>19</v>
      </c>
      <c r="H10" s="8" t="s">
        <v>415</v>
      </c>
      <c r="I10" s="8" t="s">
        <v>414</v>
      </c>
      <c r="J10" s="8" t="s">
        <v>0</v>
      </c>
      <c r="K10" s="52" t="s">
        <v>175</v>
      </c>
      <c r="L10" s="116" t="s">
        <v>10</v>
      </c>
      <c r="M10" s="239" t="s">
        <v>382</v>
      </c>
    </row>
    <row r="11" spans="1:13" ht="67.5" customHeight="1" x14ac:dyDescent="0.25">
      <c r="A11" s="370" t="s">
        <v>393</v>
      </c>
      <c r="B11" s="371"/>
      <c r="C11" s="343"/>
      <c r="D11" s="343"/>
      <c r="E11" s="343"/>
      <c r="F11" s="343"/>
      <c r="G11" s="343"/>
      <c r="H11" s="343"/>
      <c r="I11" s="343"/>
      <c r="J11" s="343"/>
      <c r="K11" s="343"/>
      <c r="L11" s="343"/>
      <c r="M11" s="344"/>
    </row>
    <row r="12" spans="1:13" ht="27" customHeight="1" x14ac:dyDescent="0.25">
      <c r="A12" s="306">
        <v>1</v>
      </c>
      <c r="B12" s="117" t="s">
        <v>541</v>
      </c>
      <c r="C12" s="301" t="s">
        <v>542</v>
      </c>
      <c r="D12" s="302" t="s">
        <v>241</v>
      </c>
      <c r="E12" s="303" t="s">
        <v>411</v>
      </c>
      <c r="F12" s="303" t="s">
        <v>240</v>
      </c>
      <c r="G12" s="303" t="s">
        <v>24</v>
      </c>
      <c r="H12" s="303" t="s">
        <v>350</v>
      </c>
      <c r="I12" s="304" t="s">
        <v>358</v>
      </c>
      <c r="J12" s="307">
        <v>17.5</v>
      </c>
      <c r="K12" s="301" t="s">
        <v>455</v>
      </c>
      <c r="L12" s="236">
        <v>29990</v>
      </c>
      <c r="M12" s="300">
        <f>L12*(1-МЕНЮ!$J$70)</f>
        <v>29990</v>
      </c>
    </row>
    <row r="13" spans="1:13" ht="33" customHeight="1" x14ac:dyDescent="0.25">
      <c r="A13" s="119">
        <v>2</v>
      </c>
      <c r="B13" s="117" t="s">
        <v>551</v>
      </c>
      <c r="C13" s="289" t="s">
        <v>552</v>
      </c>
      <c r="D13" s="290" t="s">
        <v>241</v>
      </c>
      <c r="E13" s="291" t="s">
        <v>411</v>
      </c>
      <c r="F13" s="291" t="s">
        <v>240</v>
      </c>
      <c r="G13" s="291" t="s">
        <v>24</v>
      </c>
      <c r="H13" s="291" t="s">
        <v>350</v>
      </c>
      <c r="I13" s="291" t="s">
        <v>358</v>
      </c>
      <c r="J13" s="305">
        <v>17.5</v>
      </c>
      <c r="K13" s="292" t="s">
        <v>304</v>
      </c>
      <c r="L13" s="236">
        <v>25990</v>
      </c>
      <c r="M13" s="300">
        <f>L13*(1-МЕНЮ!$J$70)</f>
        <v>25990</v>
      </c>
    </row>
    <row r="14" spans="1:13" ht="33" customHeight="1" x14ac:dyDescent="0.25">
      <c r="A14" s="119">
        <f>A13+1</f>
        <v>3</v>
      </c>
      <c r="B14" s="117" t="s">
        <v>543</v>
      </c>
      <c r="C14" s="301" t="s">
        <v>544</v>
      </c>
      <c r="D14" s="302" t="s">
        <v>246</v>
      </c>
      <c r="E14" s="303" t="s">
        <v>412</v>
      </c>
      <c r="F14" s="303" t="s">
        <v>240</v>
      </c>
      <c r="G14" s="303" t="s">
        <v>24</v>
      </c>
      <c r="H14" s="303" t="s">
        <v>350</v>
      </c>
      <c r="I14" s="304" t="s">
        <v>358</v>
      </c>
      <c r="J14" s="307">
        <v>17.5</v>
      </c>
      <c r="K14" s="301" t="s">
        <v>455</v>
      </c>
      <c r="L14" s="236">
        <v>34990</v>
      </c>
      <c r="M14" s="300">
        <f>L14*(1-МЕНЮ!$J$70)</f>
        <v>34990</v>
      </c>
    </row>
    <row r="15" spans="1:13" ht="33" customHeight="1" x14ac:dyDescent="0.25">
      <c r="A15" s="119">
        <f t="shared" ref="A15:A58" si="0">A14+1</f>
        <v>4</v>
      </c>
      <c r="B15" s="117" t="s">
        <v>553</v>
      </c>
      <c r="C15" s="289" t="s">
        <v>554</v>
      </c>
      <c r="D15" s="290" t="s">
        <v>246</v>
      </c>
      <c r="E15" s="291" t="s">
        <v>412</v>
      </c>
      <c r="F15" s="291" t="s">
        <v>240</v>
      </c>
      <c r="G15" s="291" t="s">
        <v>24</v>
      </c>
      <c r="H15" s="291" t="s">
        <v>350</v>
      </c>
      <c r="I15" s="291" t="s">
        <v>358</v>
      </c>
      <c r="J15" s="305">
        <v>17.5</v>
      </c>
      <c r="K15" s="292" t="s">
        <v>304</v>
      </c>
      <c r="L15" s="236">
        <v>28990</v>
      </c>
      <c r="M15" s="300">
        <f>L15*(1-МЕНЮ!$J$70)</f>
        <v>28990</v>
      </c>
    </row>
    <row r="16" spans="1:13" ht="33" customHeight="1" x14ac:dyDescent="0.25">
      <c r="A16" s="119">
        <f t="shared" si="0"/>
        <v>5</v>
      </c>
      <c r="B16" s="117" t="s">
        <v>545</v>
      </c>
      <c r="C16" s="301" t="s">
        <v>546</v>
      </c>
      <c r="D16" s="302" t="s">
        <v>241</v>
      </c>
      <c r="E16" s="303" t="s">
        <v>411</v>
      </c>
      <c r="F16" s="303" t="s">
        <v>242</v>
      </c>
      <c r="G16" s="303" t="s">
        <v>24</v>
      </c>
      <c r="H16" s="303" t="s">
        <v>351</v>
      </c>
      <c r="I16" s="304" t="s">
        <v>359</v>
      </c>
      <c r="J16" s="307">
        <v>24</v>
      </c>
      <c r="K16" s="301" t="s">
        <v>455</v>
      </c>
      <c r="L16" s="236">
        <v>44990</v>
      </c>
      <c r="M16" s="300">
        <f>L16*(1-МЕНЮ!$J$70)</f>
        <v>44990</v>
      </c>
    </row>
    <row r="17" spans="1:13" ht="33" customHeight="1" x14ac:dyDescent="0.25">
      <c r="A17" s="119">
        <f t="shared" si="0"/>
        <v>6</v>
      </c>
      <c r="B17" s="117" t="s">
        <v>555</v>
      </c>
      <c r="C17" s="289" t="s">
        <v>556</v>
      </c>
      <c r="D17" s="290" t="s">
        <v>241</v>
      </c>
      <c r="E17" s="291" t="s">
        <v>411</v>
      </c>
      <c r="F17" s="291" t="s">
        <v>242</v>
      </c>
      <c r="G17" s="291" t="s">
        <v>24</v>
      </c>
      <c r="H17" s="291" t="s">
        <v>351</v>
      </c>
      <c r="I17" s="291" t="s">
        <v>359</v>
      </c>
      <c r="J17" s="305">
        <v>24</v>
      </c>
      <c r="K17" s="292" t="s">
        <v>304</v>
      </c>
      <c r="L17" s="236">
        <v>38990</v>
      </c>
      <c r="M17" s="300">
        <f>L17*(1-МЕНЮ!$J$70)</f>
        <v>38990</v>
      </c>
    </row>
    <row r="18" spans="1:13" ht="33" customHeight="1" x14ac:dyDescent="0.25">
      <c r="A18" s="119">
        <f t="shared" si="0"/>
        <v>7</v>
      </c>
      <c r="B18" s="117" t="s">
        <v>547</v>
      </c>
      <c r="C18" s="301" t="s">
        <v>548</v>
      </c>
      <c r="D18" s="302" t="s">
        <v>243</v>
      </c>
      <c r="E18" s="303" t="s">
        <v>412</v>
      </c>
      <c r="F18" s="303" t="s">
        <v>242</v>
      </c>
      <c r="G18" s="303" t="s">
        <v>24</v>
      </c>
      <c r="H18" s="303" t="s">
        <v>351</v>
      </c>
      <c r="I18" s="304" t="s">
        <v>359</v>
      </c>
      <c r="J18" s="307">
        <v>24</v>
      </c>
      <c r="K18" s="301" t="s">
        <v>455</v>
      </c>
      <c r="L18" s="236">
        <v>45990</v>
      </c>
      <c r="M18" s="300">
        <f>L18*(1-МЕНЮ!$J$70)</f>
        <v>45990</v>
      </c>
    </row>
    <row r="19" spans="1:13" ht="33" customHeight="1" x14ac:dyDescent="0.25">
      <c r="A19" s="119">
        <f t="shared" si="0"/>
        <v>8</v>
      </c>
      <c r="B19" s="117" t="s">
        <v>557</v>
      </c>
      <c r="C19" s="289" t="s">
        <v>558</v>
      </c>
      <c r="D19" s="290" t="s">
        <v>243</v>
      </c>
      <c r="E19" s="291" t="s">
        <v>412</v>
      </c>
      <c r="F19" s="291" t="s">
        <v>242</v>
      </c>
      <c r="G19" s="291" t="s">
        <v>24</v>
      </c>
      <c r="H19" s="291" t="s">
        <v>351</v>
      </c>
      <c r="I19" s="291" t="s">
        <v>359</v>
      </c>
      <c r="J19" s="305">
        <v>24</v>
      </c>
      <c r="K19" s="292" t="s">
        <v>304</v>
      </c>
      <c r="L19" s="236">
        <v>39990</v>
      </c>
      <c r="M19" s="300">
        <f>L19*(1-МЕНЮ!$J$70)</f>
        <v>39990</v>
      </c>
    </row>
    <row r="20" spans="1:13" ht="33" customHeight="1" x14ac:dyDescent="0.25">
      <c r="A20" s="119">
        <f t="shared" si="0"/>
        <v>9</v>
      </c>
      <c r="B20" s="117" t="s">
        <v>549</v>
      </c>
      <c r="C20" s="301" t="s">
        <v>550</v>
      </c>
      <c r="D20" s="302" t="s">
        <v>244</v>
      </c>
      <c r="E20" s="303" t="s">
        <v>412</v>
      </c>
      <c r="F20" s="303" t="s">
        <v>242</v>
      </c>
      <c r="G20" s="303" t="s">
        <v>24</v>
      </c>
      <c r="H20" s="303" t="s">
        <v>351</v>
      </c>
      <c r="I20" s="304" t="s">
        <v>359</v>
      </c>
      <c r="J20" s="307">
        <v>24.5</v>
      </c>
      <c r="K20" s="301" t="s">
        <v>455</v>
      </c>
      <c r="L20" s="236">
        <v>46990</v>
      </c>
      <c r="M20" s="300">
        <f>L20*(1-МЕНЮ!$J$70)</f>
        <v>46990</v>
      </c>
    </row>
    <row r="21" spans="1:13" ht="33" customHeight="1" x14ac:dyDescent="0.25">
      <c r="A21" s="119">
        <f t="shared" si="0"/>
        <v>10</v>
      </c>
      <c r="B21" s="117" t="s">
        <v>559</v>
      </c>
      <c r="C21" s="289" t="s">
        <v>560</v>
      </c>
      <c r="D21" s="290" t="s">
        <v>244</v>
      </c>
      <c r="E21" s="291" t="s">
        <v>412</v>
      </c>
      <c r="F21" s="291" t="s">
        <v>242</v>
      </c>
      <c r="G21" s="291" t="s">
        <v>24</v>
      </c>
      <c r="H21" s="291" t="s">
        <v>351</v>
      </c>
      <c r="I21" s="291" t="s">
        <v>359</v>
      </c>
      <c r="J21" s="305">
        <v>24.5</v>
      </c>
      <c r="K21" s="292" t="s">
        <v>304</v>
      </c>
      <c r="L21" s="236">
        <v>40990</v>
      </c>
      <c r="M21" s="300">
        <f>L21*(1-МЕНЮ!$J$70)</f>
        <v>40990</v>
      </c>
    </row>
    <row r="22" spans="1:13" ht="33" customHeight="1" x14ac:dyDescent="0.25">
      <c r="A22" s="119">
        <f t="shared" si="0"/>
        <v>11</v>
      </c>
      <c r="B22" s="117" t="s">
        <v>561</v>
      </c>
      <c r="C22" s="289" t="s">
        <v>562</v>
      </c>
      <c r="D22" s="290" t="s">
        <v>241</v>
      </c>
      <c r="E22" s="293" t="s">
        <v>411</v>
      </c>
      <c r="F22" s="293" t="s">
        <v>245</v>
      </c>
      <c r="G22" s="293" t="s">
        <v>25</v>
      </c>
      <c r="H22" s="293" t="s">
        <v>352</v>
      </c>
      <c r="I22" s="294" t="s">
        <v>360</v>
      </c>
      <c r="J22" s="305">
        <v>21</v>
      </c>
      <c r="K22" s="292" t="s">
        <v>304</v>
      </c>
      <c r="L22" s="236">
        <v>36990</v>
      </c>
      <c r="M22" s="300">
        <f>L22*(1-МЕНЮ!$J$70)</f>
        <v>36990</v>
      </c>
    </row>
    <row r="23" spans="1:13" ht="33" customHeight="1" x14ac:dyDescent="0.25">
      <c r="A23" s="119">
        <f t="shared" si="0"/>
        <v>12</v>
      </c>
      <c r="B23" s="117" t="s">
        <v>580</v>
      </c>
      <c r="C23" s="301" t="s">
        <v>581</v>
      </c>
      <c r="D23" s="302" t="s">
        <v>241</v>
      </c>
      <c r="E23" s="308" t="s">
        <v>411</v>
      </c>
      <c r="F23" s="308" t="s">
        <v>245</v>
      </c>
      <c r="G23" s="308" t="s">
        <v>25</v>
      </c>
      <c r="H23" s="308" t="s">
        <v>352</v>
      </c>
      <c r="I23" s="308" t="s">
        <v>360</v>
      </c>
      <c r="J23" s="307">
        <v>21</v>
      </c>
      <c r="K23" s="309" t="s">
        <v>455</v>
      </c>
      <c r="L23" s="236">
        <v>30990</v>
      </c>
      <c r="M23" s="300">
        <f>L23*(1-МЕНЮ!$J$70)</f>
        <v>30990</v>
      </c>
    </row>
    <row r="24" spans="1:13" ht="33" customHeight="1" x14ac:dyDescent="0.25">
      <c r="A24" s="119">
        <f t="shared" si="0"/>
        <v>13</v>
      </c>
      <c r="B24" s="117" t="s">
        <v>563</v>
      </c>
      <c r="C24" s="289" t="s">
        <v>564</v>
      </c>
      <c r="D24" s="290" t="s">
        <v>246</v>
      </c>
      <c r="E24" s="293" t="s">
        <v>412</v>
      </c>
      <c r="F24" s="293" t="s">
        <v>245</v>
      </c>
      <c r="G24" s="293" t="s">
        <v>25</v>
      </c>
      <c r="H24" s="293" t="s">
        <v>352</v>
      </c>
      <c r="I24" s="294" t="s">
        <v>360</v>
      </c>
      <c r="J24" s="305">
        <v>21.5</v>
      </c>
      <c r="K24" s="292" t="s">
        <v>304</v>
      </c>
      <c r="L24" s="236">
        <v>37990</v>
      </c>
      <c r="M24" s="300">
        <f>L24*(1-МЕНЮ!$J$70)</f>
        <v>37990</v>
      </c>
    </row>
    <row r="25" spans="1:13" ht="33" customHeight="1" x14ac:dyDescent="0.25">
      <c r="A25" s="119">
        <f t="shared" si="0"/>
        <v>14</v>
      </c>
      <c r="B25" s="117" t="s">
        <v>582</v>
      </c>
      <c r="C25" s="301" t="s">
        <v>583</v>
      </c>
      <c r="D25" s="302" t="s">
        <v>246</v>
      </c>
      <c r="E25" s="308" t="s">
        <v>412</v>
      </c>
      <c r="F25" s="308" t="s">
        <v>245</v>
      </c>
      <c r="G25" s="308" t="s">
        <v>25</v>
      </c>
      <c r="H25" s="308" t="s">
        <v>352</v>
      </c>
      <c r="I25" s="308" t="s">
        <v>360</v>
      </c>
      <c r="J25" s="307">
        <v>21.5</v>
      </c>
      <c r="K25" s="309" t="s">
        <v>455</v>
      </c>
      <c r="L25" s="236">
        <v>31990</v>
      </c>
      <c r="M25" s="300">
        <f>L25*(1-МЕНЮ!$J$70)</f>
        <v>31990</v>
      </c>
    </row>
    <row r="26" spans="1:13" ht="33" customHeight="1" x14ac:dyDescent="0.25">
      <c r="A26" s="119">
        <f t="shared" si="0"/>
        <v>15</v>
      </c>
      <c r="B26" s="117" t="s">
        <v>565</v>
      </c>
      <c r="C26" s="289" t="s">
        <v>566</v>
      </c>
      <c r="D26" s="290" t="s">
        <v>244</v>
      </c>
      <c r="E26" s="293" t="s">
        <v>412</v>
      </c>
      <c r="F26" s="293" t="s">
        <v>245</v>
      </c>
      <c r="G26" s="293" t="s">
        <v>25</v>
      </c>
      <c r="H26" s="293" t="s">
        <v>352</v>
      </c>
      <c r="I26" s="294" t="s">
        <v>360</v>
      </c>
      <c r="J26" s="305">
        <v>22</v>
      </c>
      <c r="K26" s="292" t="s">
        <v>304</v>
      </c>
      <c r="L26" s="236">
        <v>39990</v>
      </c>
      <c r="M26" s="300">
        <f>L26*(1-МЕНЮ!$J$70)</f>
        <v>39990</v>
      </c>
    </row>
    <row r="27" spans="1:13" ht="33" customHeight="1" x14ac:dyDescent="0.25">
      <c r="A27" s="119">
        <f t="shared" si="0"/>
        <v>16</v>
      </c>
      <c r="B27" s="117" t="s">
        <v>584</v>
      </c>
      <c r="C27" s="301" t="s">
        <v>585</v>
      </c>
      <c r="D27" s="302" t="s">
        <v>244</v>
      </c>
      <c r="E27" s="308" t="s">
        <v>412</v>
      </c>
      <c r="F27" s="308" t="s">
        <v>245</v>
      </c>
      <c r="G27" s="308" t="s">
        <v>25</v>
      </c>
      <c r="H27" s="308" t="s">
        <v>352</v>
      </c>
      <c r="I27" s="308" t="s">
        <v>360</v>
      </c>
      <c r="J27" s="307">
        <v>22</v>
      </c>
      <c r="K27" s="309" t="s">
        <v>455</v>
      </c>
      <c r="L27" s="236">
        <v>33990</v>
      </c>
      <c r="M27" s="300">
        <f>L27*(1-МЕНЮ!$J$70)</f>
        <v>33990</v>
      </c>
    </row>
    <row r="28" spans="1:13" ht="33" customHeight="1" x14ac:dyDescent="0.25">
      <c r="A28" s="119">
        <f t="shared" si="0"/>
        <v>17</v>
      </c>
      <c r="B28" s="117" t="s">
        <v>567</v>
      </c>
      <c r="C28" s="289" t="s">
        <v>568</v>
      </c>
      <c r="D28" s="290" t="s">
        <v>241</v>
      </c>
      <c r="E28" s="293" t="s">
        <v>411</v>
      </c>
      <c r="F28" s="293" t="s">
        <v>250</v>
      </c>
      <c r="G28" s="293" t="s">
        <v>25</v>
      </c>
      <c r="H28" s="293" t="s">
        <v>353</v>
      </c>
      <c r="I28" s="294" t="s">
        <v>361</v>
      </c>
      <c r="J28" s="305">
        <v>29</v>
      </c>
      <c r="K28" s="292" t="s">
        <v>304</v>
      </c>
      <c r="L28" s="236">
        <v>51990</v>
      </c>
      <c r="M28" s="300">
        <f>L28*(1-МЕНЮ!$J$70)</f>
        <v>51990</v>
      </c>
    </row>
    <row r="29" spans="1:13" s="287" customFormat="1" ht="33" customHeight="1" x14ac:dyDescent="0.25">
      <c r="A29" s="119">
        <f t="shared" si="0"/>
        <v>18</v>
      </c>
      <c r="B29" s="117" t="s">
        <v>586</v>
      </c>
      <c r="C29" s="301" t="s">
        <v>464</v>
      </c>
      <c r="D29" s="302" t="s">
        <v>241</v>
      </c>
      <c r="E29" s="308" t="s">
        <v>411</v>
      </c>
      <c r="F29" s="308" t="s">
        <v>250</v>
      </c>
      <c r="G29" s="308" t="s">
        <v>25</v>
      </c>
      <c r="H29" s="308" t="s">
        <v>353</v>
      </c>
      <c r="I29" s="308" t="s">
        <v>361</v>
      </c>
      <c r="J29" s="307">
        <v>29</v>
      </c>
      <c r="K29" s="309" t="s">
        <v>455</v>
      </c>
      <c r="L29" s="236">
        <v>45990</v>
      </c>
      <c r="M29" s="300">
        <f>L29*(1-МЕНЮ!$J$70)</f>
        <v>45990</v>
      </c>
    </row>
    <row r="30" spans="1:13" s="287" customFormat="1" ht="33" customHeight="1" x14ac:dyDescent="0.25">
      <c r="A30" s="119">
        <f t="shared" si="0"/>
        <v>19</v>
      </c>
      <c r="B30" s="117" t="s">
        <v>569</v>
      </c>
      <c r="C30" s="289" t="s">
        <v>570</v>
      </c>
      <c r="D30" s="290" t="s">
        <v>243</v>
      </c>
      <c r="E30" s="293" t="s">
        <v>412</v>
      </c>
      <c r="F30" s="293" t="s">
        <v>250</v>
      </c>
      <c r="G30" s="293" t="s">
        <v>25</v>
      </c>
      <c r="H30" s="293" t="s">
        <v>353</v>
      </c>
      <c r="I30" s="294" t="s">
        <v>361</v>
      </c>
      <c r="J30" s="305">
        <v>29.5</v>
      </c>
      <c r="K30" s="292" t="s">
        <v>304</v>
      </c>
      <c r="L30" s="236">
        <v>52990</v>
      </c>
      <c r="M30" s="300">
        <f>L30*(1-МЕНЮ!$J$70)</f>
        <v>52990</v>
      </c>
    </row>
    <row r="31" spans="1:13" s="287" customFormat="1" ht="33" customHeight="1" x14ac:dyDescent="0.25">
      <c r="A31" s="119">
        <f t="shared" si="0"/>
        <v>20</v>
      </c>
      <c r="B31" s="117" t="s">
        <v>587</v>
      </c>
      <c r="C31" s="301" t="s">
        <v>588</v>
      </c>
      <c r="D31" s="302" t="s">
        <v>243</v>
      </c>
      <c r="E31" s="308" t="s">
        <v>412</v>
      </c>
      <c r="F31" s="308" t="s">
        <v>250</v>
      </c>
      <c r="G31" s="308" t="s">
        <v>25</v>
      </c>
      <c r="H31" s="308" t="s">
        <v>353</v>
      </c>
      <c r="I31" s="308" t="s">
        <v>361</v>
      </c>
      <c r="J31" s="307">
        <v>29.5</v>
      </c>
      <c r="K31" s="309" t="s">
        <v>455</v>
      </c>
      <c r="L31" s="236">
        <v>46990</v>
      </c>
      <c r="M31" s="300">
        <f>L31*(1-МЕНЮ!$J$70)</f>
        <v>46990</v>
      </c>
    </row>
    <row r="32" spans="1:13" s="287" customFormat="1" ht="33" customHeight="1" x14ac:dyDescent="0.25">
      <c r="A32" s="119">
        <f t="shared" si="0"/>
        <v>21</v>
      </c>
      <c r="B32" s="117" t="s">
        <v>571</v>
      </c>
      <c r="C32" s="289" t="s">
        <v>572</v>
      </c>
      <c r="D32" s="290" t="s">
        <v>244</v>
      </c>
      <c r="E32" s="293" t="s">
        <v>412</v>
      </c>
      <c r="F32" s="293" t="s">
        <v>251</v>
      </c>
      <c r="G32" s="293" t="s">
        <v>25</v>
      </c>
      <c r="H32" s="293" t="s">
        <v>353</v>
      </c>
      <c r="I32" s="294" t="s">
        <v>361</v>
      </c>
      <c r="J32" s="305">
        <v>29.5</v>
      </c>
      <c r="K32" s="292" t="s">
        <v>304</v>
      </c>
      <c r="L32" s="236">
        <v>53990</v>
      </c>
      <c r="M32" s="300">
        <f>L32*(1-МЕНЮ!$J$70)</f>
        <v>53990</v>
      </c>
    </row>
    <row r="33" spans="1:13" s="287" customFormat="1" ht="33" customHeight="1" x14ac:dyDescent="0.25">
      <c r="A33" s="119">
        <f t="shared" si="0"/>
        <v>22</v>
      </c>
      <c r="B33" s="117" t="s">
        <v>589</v>
      </c>
      <c r="C33" s="301" t="s">
        <v>590</v>
      </c>
      <c r="D33" s="302" t="s">
        <v>244</v>
      </c>
      <c r="E33" s="308" t="s">
        <v>412</v>
      </c>
      <c r="F33" s="308" t="s">
        <v>251</v>
      </c>
      <c r="G33" s="308" t="s">
        <v>25</v>
      </c>
      <c r="H33" s="308" t="s">
        <v>353</v>
      </c>
      <c r="I33" s="308" t="s">
        <v>361</v>
      </c>
      <c r="J33" s="307">
        <v>29.5</v>
      </c>
      <c r="K33" s="309" t="s">
        <v>455</v>
      </c>
      <c r="L33" s="236">
        <v>47990</v>
      </c>
      <c r="M33" s="300">
        <f>L33*(1-МЕНЮ!$J$70)</f>
        <v>47990</v>
      </c>
    </row>
    <row r="34" spans="1:13" s="287" customFormat="1" ht="33" customHeight="1" x14ac:dyDescent="0.25">
      <c r="A34" s="119">
        <f t="shared" si="0"/>
        <v>23</v>
      </c>
      <c r="B34" s="117" t="s">
        <v>573</v>
      </c>
      <c r="C34" s="289" t="s">
        <v>744</v>
      </c>
      <c r="D34" s="290" t="s">
        <v>252</v>
      </c>
      <c r="E34" s="293" t="s">
        <v>412</v>
      </c>
      <c r="F34" s="293" t="s">
        <v>250</v>
      </c>
      <c r="G34" s="293" t="s">
        <v>25</v>
      </c>
      <c r="H34" s="293" t="s">
        <v>353</v>
      </c>
      <c r="I34" s="294" t="s">
        <v>361</v>
      </c>
      <c r="J34" s="305">
        <v>31</v>
      </c>
      <c r="K34" s="292" t="s">
        <v>304</v>
      </c>
      <c r="L34" s="236">
        <v>54990</v>
      </c>
      <c r="M34" s="300">
        <f>L34*(1-МЕНЮ!$J$70)</f>
        <v>54990</v>
      </c>
    </row>
    <row r="35" spans="1:13" s="287" customFormat="1" ht="33" customHeight="1" x14ac:dyDescent="0.25">
      <c r="A35" s="119">
        <f t="shared" si="0"/>
        <v>24</v>
      </c>
      <c r="B35" s="117" t="s">
        <v>591</v>
      </c>
      <c r="C35" s="301" t="s">
        <v>592</v>
      </c>
      <c r="D35" s="302" t="s">
        <v>252</v>
      </c>
      <c r="E35" s="303" t="s">
        <v>412</v>
      </c>
      <c r="F35" s="303" t="s">
        <v>250</v>
      </c>
      <c r="G35" s="303" t="s">
        <v>25</v>
      </c>
      <c r="H35" s="303" t="s">
        <v>353</v>
      </c>
      <c r="I35" s="304" t="s">
        <v>361</v>
      </c>
      <c r="J35" s="307">
        <v>31</v>
      </c>
      <c r="K35" s="309" t="s">
        <v>455</v>
      </c>
      <c r="L35" s="236">
        <v>47990</v>
      </c>
      <c r="M35" s="300">
        <f>L35*(1-МЕНЮ!$J$70)</f>
        <v>47990</v>
      </c>
    </row>
    <row r="36" spans="1:13" s="287" customFormat="1" ht="33" customHeight="1" x14ac:dyDescent="0.25">
      <c r="A36" s="119">
        <f t="shared" si="0"/>
        <v>25</v>
      </c>
      <c r="B36" s="117" t="s">
        <v>574</v>
      </c>
      <c r="C36" s="289" t="s">
        <v>575</v>
      </c>
      <c r="D36" s="290" t="s">
        <v>244</v>
      </c>
      <c r="E36" s="291" t="s">
        <v>412</v>
      </c>
      <c r="F36" s="291" t="s">
        <v>253</v>
      </c>
      <c r="G36" s="291" t="s">
        <v>25</v>
      </c>
      <c r="H36" s="291" t="s">
        <v>354</v>
      </c>
      <c r="I36" s="291" t="s">
        <v>362</v>
      </c>
      <c r="J36" s="305">
        <v>37.5</v>
      </c>
      <c r="K36" s="292" t="s">
        <v>304</v>
      </c>
      <c r="L36" s="236">
        <v>61990</v>
      </c>
      <c r="M36" s="300">
        <f>L36*(1-МЕНЮ!$J$70)</f>
        <v>61990</v>
      </c>
    </row>
    <row r="37" spans="1:13" s="287" customFormat="1" ht="33" customHeight="1" x14ac:dyDescent="0.25">
      <c r="A37" s="119">
        <f t="shared" si="0"/>
        <v>26</v>
      </c>
      <c r="B37" s="117" t="s">
        <v>593</v>
      </c>
      <c r="C37" s="301" t="s">
        <v>594</v>
      </c>
      <c r="D37" s="302" t="s">
        <v>244</v>
      </c>
      <c r="E37" s="303" t="s">
        <v>412</v>
      </c>
      <c r="F37" s="303" t="s">
        <v>253</v>
      </c>
      <c r="G37" s="303" t="s">
        <v>25</v>
      </c>
      <c r="H37" s="303" t="s">
        <v>354</v>
      </c>
      <c r="I37" s="304" t="s">
        <v>362</v>
      </c>
      <c r="J37" s="307">
        <v>37.5</v>
      </c>
      <c r="K37" s="309" t="s">
        <v>455</v>
      </c>
      <c r="L37" s="236">
        <v>55990</v>
      </c>
      <c r="M37" s="300">
        <f>L37*(1-МЕНЮ!$J$70)</f>
        <v>55990</v>
      </c>
    </row>
    <row r="38" spans="1:13" s="287" customFormat="1" ht="33" customHeight="1" x14ac:dyDescent="0.25">
      <c r="A38" s="119">
        <f t="shared" si="0"/>
        <v>27</v>
      </c>
      <c r="B38" s="117" t="s">
        <v>576</v>
      </c>
      <c r="C38" s="289" t="s">
        <v>577</v>
      </c>
      <c r="D38" s="290" t="s">
        <v>254</v>
      </c>
      <c r="E38" s="291" t="s">
        <v>412</v>
      </c>
      <c r="F38" s="291" t="s">
        <v>253</v>
      </c>
      <c r="G38" s="291" t="s">
        <v>25</v>
      </c>
      <c r="H38" s="291" t="s">
        <v>354</v>
      </c>
      <c r="I38" s="291" t="s">
        <v>362</v>
      </c>
      <c r="J38" s="305">
        <v>38.5</v>
      </c>
      <c r="K38" s="292" t="s">
        <v>304</v>
      </c>
      <c r="L38" s="236">
        <v>65990</v>
      </c>
      <c r="M38" s="300">
        <f>L38*(1-МЕНЮ!$J$70)</f>
        <v>65990</v>
      </c>
    </row>
    <row r="39" spans="1:13" s="287" customFormat="1" ht="33" customHeight="1" x14ac:dyDescent="0.25">
      <c r="A39" s="119">
        <f t="shared" si="0"/>
        <v>28</v>
      </c>
      <c r="B39" s="117" t="s">
        <v>595</v>
      </c>
      <c r="C39" s="301" t="s">
        <v>596</v>
      </c>
      <c r="D39" s="302" t="s">
        <v>254</v>
      </c>
      <c r="E39" s="303" t="s">
        <v>412</v>
      </c>
      <c r="F39" s="303" t="s">
        <v>253</v>
      </c>
      <c r="G39" s="303" t="s">
        <v>25</v>
      </c>
      <c r="H39" s="303" t="s">
        <v>354</v>
      </c>
      <c r="I39" s="304" t="s">
        <v>362</v>
      </c>
      <c r="J39" s="307">
        <v>38.5</v>
      </c>
      <c r="K39" s="309" t="s">
        <v>455</v>
      </c>
      <c r="L39" s="236">
        <v>59990</v>
      </c>
      <c r="M39" s="300">
        <f>L39*(1-МЕНЮ!$J$70)</f>
        <v>59990</v>
      </c>
    </row>
    <row r="40" spans="1:13" s="287" customFormat="1" ht="33" customHeight="1" x14ac:dyDescent="0.25">
      <c r="A40" s="119">
        <f t="shared" si="0"/>
        <v>29</v>
      </c>
      <c r="B40" s="117" t="s">
        <v>578</v>
      </c>
      <c r="C40" s="289" t="s">
        <v>579</v>
      </c>
      <c r="D40" s="290" t="s">
        <v>255</v>
      </c>
      <c r="E40" s="291" t="s">
        <v>412</v>
      </c>
      <c r="F40" s="291" t="s">
        <v>253</v>
      </c>
      <c r="G40" s="291" t="s">
        <v>25</v>
      </c>
      <c r="H40" s="291" t="s">
        <v>354</v>
      </c>
      <c r="I40" s="291" t="s">
        <v>362</v>
      </c>
      <c r="J40" s="305">
        <v>39.5</v>
      </c>
      <c r="K40" s="292" t="s">
        <v>304</v>
      </c>
      <c r="L40" s="236">
        <v>69990</v>
      </c>
      <c r="M40" s="300">
        <f>L40*(1-МЕНЮ!$J$70)</f>
        <v>69990</v>
      </c>
    </row>
    <row r="41" spans="1:13" s="287" customFormat="1" ht="33" customHeight="1" x14ac:dyDescent="0.25">
      <c r="A41" s="119">
        <f t="shared" si="0"/>
        <v>30</v>
      </c>
      <c r="B41" s="117" t="s">
        <v>597</v>
      </c>
      <c r="C41" s="301" t="s">
        <v>598</v>
      </c>
      <c r="D41" s="302" t="s">
        <v>255</v>
      </c>
      <c r="E41" s="303" t="s">
        <v>412</v>
      </c>
      <c r="F41" s="303" t="s">
        <v>253</v>
      </c>
      <c r="G41" s="303" t="s">
        <v>25</v>
      </c>
      <c r="H41" s="303" t="s">
        <v>354</v>
      </c>
      <c r="I41" s="304" t="s">
        <v>362</v>
      </c>
      <c r="J41" s="307">
        <v>39.5</v>
      </c>
      <c r="K41" s="309" t="s">
        <v>455</v>
      </c>
      <c r="L41" s="236">
        <v>63990</v>
      </c>
      <c r="M41" s="300">
        <f>L41*(1-МЕНЮ!$J$70)</f>
        <v>63990</v>
      </c>
    </row>
    <row r="42" spans="1:13" s="287" customFormat="1" ht="33" customHeight="1" x14ac:dyDescent="0.25">
      <c r="A42" s="119">
        <f t="shared" si="0"/>
        <v>31</v>
      </c>
      <c r="B42" s="117" t="s">
        <v>599</v>
      </c>
      <c r="C42" s="289" t="s">
        <v>4</v>
      </c>
      <c r="D42" s="290" t="s">
        <v>256</v>
      </c>
      <c r="E42" s="291" t="s">
        <v>412</v>
      </c>
      <c r="F42" s="291" t="s">
        <v>257</v>
      </c>
      <c r="G42" s="291" t="s">
        <v>26</v>
      </c>
      <c r="H42" s="291" t="s">
        <v>355</v>
      </c>
      <c r="I42" s="291" t="s">
        <v>363</v>
      </c>
      <c r="J42" s="305">
        <v>26</v>
      </c>
      <c r="K42" s="292" t="s">
        <v>308</v>
      </c>
      <c r="L42" s="236">
        <v>48990</v>
      </c>
      <c r="M42" s="300">
        <f>L42*(1-МЕНЮ!$J$70)</f>
        <v>48990</v>
      </c>
    </row>
    <row r="43" spans="1:13" s="287" customFormat="1" ht="33" customHeight="1" x14ac:dyDescent="0.25">
      <c r="A43" s="119">
        <f t="shared" si="0"/>
        <v>32</v>
      </c>
      <c r="B43" s="117" t="s">
        <v>600</v>
      </c>
      <c r="C43" s="289" t="s">
        <v>5</v>
      </c>
      <c r="D43" s="290" t="s">
        <v>244</v>
      </c>
      <c r="E43" s="293" t="s">
        <v>412</v>
      </c>
      <c r="F43" s="293" t="s">
        <v>257</v>
      </c>
      <c r="G43" s="293" t="s">
        <v>26</v>
      </c>
      <c r="H43" s="293" t="s">
        <v>355</v>
      </c>
      <c r="I43" s="294" t="s">
        <v>363</v>
      </c>
      <c r="J43" s="305">
        <v>27.5</v>
      </c>
      <c r="K43" s="292" t="s">
        <v>308</v>
      </c>
      <c r="L43" s="236">
        <v>49990</v>
      </c>
      <c r="M43" s="300">
        <f>L43*(1-МЕНЮ!$J$70)</f>
        <v>49990</v>
      </c>
    </row>
    <row r="44" spans="1:13" s="287" customFormat="1" ht="33" customHeight="1" x14ac:dyDescent="0.25">
      <c r="A44" s="119">
        <f t="shared" si="0"/>
        <v>33</v>
      </c>
      <c r="B44" s="117" t="s">
        <v>608</v>
      </c>
      <c r="C44" s="301" t="s">
        <v>396</v>
      </c>
      <c r="D44" s="302" t="s">
        <v>244</v>
      </c>
      <c r="E44" s="308" t="s">
        <v>412</v>
      </c>
      <c r="F44" s="308" t="s">
        <v>257</v>
      </c>
      <c r="G44" s="308" t="s">
        <v>26</v>
      </c>
      <c r="H44" s="308" t="s">
        <v>355</v>
      </c>
      <c r="I44" s="308" t="s">
        <v>363</v>
      </c>
      <c r="J44" s="307">
        <v>27.5</v>
      </c>
      <c r="K44" s="309" t="s">
        <v>455</v>
      </c>
      <c r="L44" s="236">
        <v>43990</v>
      </c>
      <c r="M44" s="300">
        <f>L44*(1-МЕНЮ!$J$70)</f>
        <v>43990</v>
      </c>
    </row>
    <row r="45" spans="1:13" s="287" customFormat="1" ht="33" customHeight="1" x14ac:dyDescent="0.25">
      <c r="A45" s="119">
        <f t="shared" si="0"/>
        <v>34</v>
      </c>
      <c r="B45" s="117" t="s">
        <v>601</v>
      </c>
      <c r="C45" s="289" t="s">
        <v>6</v>
      </c>
      <c r="D45" s="290" t="s">
        <v>254</v>
      </c>
      <c r="E45" s="293" t="s">
        <v>412</v>
      </c>
      <c r="F45" s="293" t="s">
        <v>257</v>
      </c>
      <c r="G45" s="293" t="s">
        <v>26</v>
      </c>
      <c r="H45" s="293" t="s">
        <v>355</v>
      </c>
      <c r="I45" s="294" t="s">
        <v>363</v>
      </c>
      <c r="J45" s="305">
        <v>27.5</v>
      </c>
      <c r="K45" s="292" t="s">
        <v>308</v>
      </c>
      <c r="L45" s="236">
        <v>52990</v>
      </c>
      <c r="M45" s="300">
        <f>L45*(1-МЕНЮ!$J$70)</f>
        <v>52990</v>
      </c>
    </row>
    <row r="46" spans="1:13" s="287" customFormat="1" ht="33" customHeight="1" x14ac:dyDescent="0.25">
      <c r="A46" s="119">
        <f t="shared" si="0"/>
        <v>35</v>
      </c>
      <c r="B46" s="117" t="s">
        <v>609</v>
      </c>
      <c r="C46" s="301" t="s">
        <v>397</v>
      </c>
      <c r="D46" s="302" t="s">
        <v>254</v>
      </c>
      <c r="E46" s="308" t="s">
        <v>412</v>
      </c>
      <c r="F46" s="308" t="s">
        <v>257</v>
      </c>
      <c r="G46" s="308" t="s">
        <v>26</v>
      </c>
      <c r="H46" s="308" t="s">
        <v>355</v>
      </c>
      <c r="I46" s="308" t="s">
        <v>363</v>
      </c>
      <c r="J46" s="307">
        <v>27.5</v>
      </c>
      <c r="K46" s="309" t="s">
        <v>455</v>
      </c>
      <c r="L46" s="236">
        <v>46990</v>
      </c>
      <c r="M46" s="300">
        <f>L46*(1-МЕНЮ!$J$70)</f>
        <v>46990</v>
      </c>
    </row>
    <row r="47" spans="1:13" s="287" customFormat="1" ht="33" customHeight="1" x14ac:dyDescent="0.25">
      <c r="A47" s="119">
        <f t="shared" si="0"/>
        <v>36</v>
      </c>
      <c r="B47" s="117" t="s">
        <v>602</v>
      </c>
      <c r="C47" s="289" t="s">
        <v>7</v>
      </c>
      <c r="D47" s="290" t="s">
        <v>244</v>
      </c>
      <c r="E47" s="293" t="s">
        <v>412</v>
      </c>
      <c r="F47" s="293" t="s">
        <v>258</v>
      </c>
      <c r="G47" s="293" t="s">
        <v>26</v>
      </c>
      <c r="H47" s="293" t="s">
        <v>356</v>
      </c>
      <c r="I47" s="294" t="s">
        <v>364</v>
      </c>
      <c r="J47" s="305">
        <v>36.5</v>
      </c>
      <c r="K47" s="292" t="s">
        <v>308</v>
      </c>
      <c r="L47" s="236">
        <v>67990</v>
      </c>
      <c r="M47" s="300">
        <f>L47*(1-МЕНЮ!$J$70)</f>
        <v>67990</v>
      </c>
    </row>
    <row r="48" spans="1:13" s="287" customFormat="1" ht="33" customHeight="1" x14ac:dyDescent="0.25">
      <c r="A48" s="119">
        <f t="shared" si="0"/>
        <v>37</v>
      </c>
      <c r="B48" s="117" t="s">
        <v>610</v>
      </c>
      <c r="C48" s="301" t="s">
        <v>398</v>
      </c>
      <c r="D48" s="302" t="s">
        <v>244</v>
      </c>
      <c r="E48" s="308" t="s">
        <v>412</v>
      </c>
      <c r="F48" s="308" t="s">
        <v>258</v>
      </c>
      <c r="G48" s="308" t="s">
        <v>26</v>
      </c>
      <c r="H48" s="308" t="s">
        <v>356</v>
      </c>
      <c r="I48" s="308" t="s">
        <v>364</v>
      </c>
      <c r="J48" s="307">
        <v>36.5</v>
      </c>
      <c r="K48" s="309" t="s">
        <v>455</v>
      </c>
      <c r="L48" s="236">
        <v>61990</v>
      </c>
      <c r="M48" s="300">
        <f>L48*(1-МЕНЮ!$J$70)</f>
        <v>61990</v>
      </c>
    </row>
    <row r="49" spans="1:14" s="287" customFormat="1" ht="33" customHeight="1" x14ac:dyDescent="0.25">
      <c r="A49" s="119">
        <f t="shared" si="0"/>
        <v>38</v>
      </c>
      <c r="B49" s="117" t="s">
        <v>603</v>
      </c>
      <c r="C49" s="289" t="s">
        <v>8</v>
      </c>
      <c r="D49" s="290" t="s">
        <v>254</v>
      </c>
      <c r="E49" s="293" t="s">
        <v>412</v>
      </c>
      <c r="F49" s="293" t="s">
        <v>258</v>
      </c>
      <c r="G49" s="293" t="s">
        <v>26</v>
      </c>
      <c r="H49" s="293" t="s">
        <v>356</v>
      </c>
      <c r="I49" s="294" t="s">
        <v>364</v>
      </c>
      <c r="J49" s="305">
        <v>36</v>
      </c>
      <c r="K49" s="292" t="s">
        <v>308</v>
      </c>
      <c r="L49" s="236">
        <v>69990</v>
      </c>
      <c r="M49" s="300">
        <f>L49*(1-МЕНЮ!$J$70)</f>
        <v>69990</v>
      </c>
    </row>
    <row r="50" spans="1:14" s="287" customFormat="1" ht="33" customHeight="1" x14ac:dyDescent="0.25">
      <c r="A50" s="119">
        <f t="shared" si="0"/>
        <v>39</v>
      </c>
      <c r="B50" s="117" t="s">
        <v>611</v>
      </c>
      <c r="C50" s="301" t="s">
        <v>399</v>
      </c>
      <c r="D50" s="302" t="s">
        <v>254</v>
      </c>
      <c r="E50" s="308" t="s">
        <v>412</v>
      </c>
      <c r="F50" s="308" t="s">
        <v>258</v>
      </c>
      <c r="G50" s="308" t="s">
        <v>26</v>
      </c>
      <c r="H50" s="308" t="s">
        <v>356</v>
      </c>
      <c r="I50" s="308" t="s">
        <v>364</v>
      </c>
      <c r="J50" s="307">
        <v>36</v>
      </c>
      <c r="K50" s="309" t="s">
        <v>455</v>
      </c>
      <c r="L50" s="236">
        <v>63990</v>
      </c>
      <c r="M50" s="300">
        <f>L50*(1-МЕНЮ!$J$70)</f>
        <v>63990</v>
      </c>
    </row>
    <row r="51" spans="1:14" s="287" customFormat="1" ht="33" customHeight="1" x14ac:dyDescent="0.25">
      <c r="A51" s="119">
        <f t="shared" si="0"/>
        <v>40</v>
      </c>
      <c r="B51" s="117" t="s">
        <v>604</v>
      </c>
      <c r="C51" s="289" t="s">
        <v>524</v>
      </c>
      <c r="D51" s="290" t="s">
        <v>255</v>
      </c>
      <c r="E51" s="293" t="s">
        <v>412</v>
      </c>
      <c r="F51" s="293" t="s">
        <v>258</v>
      </c>
      <c r="G51" s="293" t="s">
        <v>26</v>
      </c>
      <c r="H51" s="293" t="s">
        <v>356</v>
      </c>
      <c r="I51" s="294" t="s">
        <v>364</v>
      </c>
      <c r="J51" s="305">
        <v>37.5</v>
      </c>
      <c r="K51" s="292" t="s">
        <v>308</v>
      </c>
      <c r="L51" s="236">
        <v>71990</v>
      </c>
      <c r="M51" s="300">
        <f>L51*(1-МЕНЮ!$J$70)</f>
        <v>71990</v>
      </c>
    </row>
    <row r="52" spans="1:14" s="287" customFormat="1" ht="33" customHeight="1" x14ac:dyDescent="0.25">
      <c r="A52" s="119">
        <f t="shared" si="0"/>
        <v>41</v>
      </c>
      <c r="B52" s="117" t="s">
        <v>612</v>
      </c>
      <c r="C52" s="301" t="s">
        <v>400</v>
      </c>
      <c r="D52" s="302" t="s">
        <v>255</v>
      </c>
      <c r="E52" s="303" t="s">
        <v>412</v>
      </c>
      <c r="F52" s="303" t="s">
        <v>258</v>
      </c>
      <c r="G52" s="303" t="s">
        <v>26</v>
      </c>
      <c r="H52" s="303" t="s">
        <v>356</v>
      </c>
      <c r="I52" s="304" t="s">
        <v>364</v>
      </c>
      <c r="J52" s="307">
        <v>37.5</v>
      </c>
      <c r="K52" s="309" t="s">
        <v>455</v>
      </c>
      <c r="L52" s="236">
        <v>65990</v>
      </c>
      <c r="M52" s="300">
        <f>L52*(1-МЕНЮ!$J$70)</f>
        <v>65990</v>
      </c>
    </row>
    <row r="53" spans="1:14" s="287" customFormat="1" ht="33" customHeight="1" x14ac:dyDescent="0.25">
      <c r="A53" s="119">
        <f t="shared" si="0"/>
        <v>42</v>
      </c>
      <c r="B53" s="117" t="s">
        <v>605</v>
      </c>
      <c r="C53" s="289" t="s">
        <v>526</v>
      </c>
      <c r="D53" s="290" t="s">
        <v>254</v>
      </c>
      <c r="E53" s="291" t="s">
        <v>412</v>
      </c>
      <c r="F53" s="291" t="s">
        <v>259</v>
      </c>
      <c r="G53" s="291" t="s">
        <v>26</v>
      </c>
      <c r="H53" s="291" t="s">
        <v>357</v>
      </c>
      <c r="I53" s="291" t="s">
        <v>365</v>
      </c>
      <c r="J53" s="305">
        <v>48.5</v>
      </c>
      <c r="K53" s="292" t="s">
        <v>308</v>
      </c>
      <c r="L53" s="236">
        <v>78990</v>
      </c>
      <c r="M53" s="300">
        <f>L53*(1-МЕНЮ!$J$70)</f>
        <v>78990</v>
      </c>
    </row>
    <row r="54" spans="1:14" s="287" customFormat="1" ht="33" customHeight="1" x14ac:dyDescent="0.25">
      <c r="A54" s="119">
        <f t="shared" si="0"/>
        <v>43</v>
      </c>
      <c r="B54" s="117" t="s">
        <v>613</v>
      </c>
      <c r="C54" s="301" t="s">
        <v>401</v>
      </c>
      <c r="D54" s="302" t="s">
        <v>254</v>
      </c>
      <c r="E54" s="308" t="s">
        <v>412</v>
      </c>
      <c r="F54" s="308" t="s">
        <v>259</v>
      </c>
      <c r="G54" s="308" t="s">
        <v>26</v>
      </c>
      <c r="H54" s="308" t="s">
        <v>357</v>
      </c>
      <c r="I54" s="308" t="s">
        <v>365</v>
      </c>
      <c r="J54" s="307">
        <v>48.5</v>
      </c>
      <c r="K54" s="309" t="s">
        <v>455</v>
      </c>
      <c r="L54" s="236">
        <v>72990</v>
      </c>
      <c r="M54" s="300">
        <f>L54*(1-МЕНЮ!$J$70)</f>
        <v>72990</v>
      </c>
    </row>
    <row r="55" spans="1:14" s="287" customFormat="1" ht="33" customHeight="1" x14ac:dyDescent="0.25">
      <c r="A55" s="119">
        <f t="shared" si="0"/>
        <v>44</v>
      </c>
      <c r="B55" s="117" t="s">
        <v>606</v>
      </c>
      <c r="C55" s="289" t="s">
        <v>525</v>
      </c>
      <c r="D55" s="290" t="s">
        <v>255</v>
      </c>
      <c r="E55" s="293" t="s">
        <v>412</v>
      </c>
      <c r="F55" s="293" t="s">
        <v>259</v>
      </c>
      <c r="G55" s="293" t="s">
        <v>26</v>
      </c>
      <c r="H55" s="293" t="s">
        <v>357</v>
      </c>
      <c r="I55" s="294" t="s">
        <v>365</v>
      </c>
      <c r="J55" s="305">
        <v>51</v>
      </c>
      <c r="K55" s="292" t="s">
        <v>308</v>
      </c>
      <c r="L55" s="236">
        <v>82990</v>
      </c>
      <c r="M55" s="300">
        <f>L55*(1-МЕНЮ!$J$70)</f>
        <v>82990</v>
      </c>
    </row>
    <row r="56" spans="1:14" s="287" customFormat="1" ht="33" customHeight="1" x14ac:dyDescent="0.25">
      <c r="A56" s="119">
        <f t="shared" si="0"/>
        <v>45</v>
      </c>
      <c r="B56" s="117" t="s">
        <v>614</v>
      </c>
      <c r="C56" s="301" t="s">
        <v>402</v>
      </c>
      <c r="D56" s="302" t="s">
        <v>255</v>
      </c>
      <c r="E56" s="303" t="s">
        <v>412</v>
      </c>
      <c r="F56" s="303" t="s">
        <v>259</v>
      </c>
      <c r="G56" s="303" t="s">
        <v>26</v>
      </c>
      <c r="H56" s="303" t="s">
        <v>357</v>
      </c>
      <c r="I56" s="304" t="s">
        <v>365</v>
      </c>
      <c r="J56" s="307">
        <v>51</v>
      </c>
      <c r="K56" s="309" t="s">
        <v>455</v>
      </c>
      <c r="L56" s="236">
        <v>76990</v>
      </c>
      <c r="M56" s="300">
        <f>L56*(1-МЕНЮ!$J$70)</f>
        <v>76990</v>
      </c>
    </row>
    <row r="57" spans="1:14" s="287" customFormat="1" ht="33" customHeight="1" x14ac:dyDescent="0.25">
      <c r="A57" s="119">
        <f t="shared" si="0"/>
        <v>46</v>
      </c>
      <c r="B57" s="117" t="s">
        <v>607</v>
      </c>
      <c r="C57" s="289" t="s">
        <v>9</v>
      </c>
      <c r="D57" s="290" t="s">
        <v>260</v>
      </c>
      <c r="E57" s="291" t="s">
        <v>412</v>
      </c>
      <c r="F57" s="291" t="s">
        <v>259</v>
      </c>
      <c r="G57" s="291" t="s">
        <v>26</v>
      </c>
      <c r="H57" s="291" t="s">
        <v>357</v>
      </c>
      <c r="I57" s="291" t="s">
        <v>365</v>
      </c>
      <c r="J57" s="305">
        <v>52.5</v>
      </c>
      <c r="K57" s="292" t="s">
        <v>308</v>
      </c>
      <c r="L57" s="236">
        <v>87990</v>
      </c>
      <c r="M57" s="300">
        <f>L57*(1-МЕНЮ!$J$70)</f>
        <v>87990</v>
      </c>
    </row>
    <row r="58" spans="1:14" s="287" customFormat="1" ht="33" customHeight="1" x14ac:dyDescent="0.25">
      <c r="A58" s="119">
        <f t="shared" si="0"/>
        <v>47</v>
      </c>
      <c r="B58" s="117" t="s">
        <v>615</v>
      </c>
      <c r="C58" s="301" t="s">
        <v>403</v>
      </c>
      <c r="D58" s="302" t="s">
        <v>260</v>
      </c>
      <c r="E58" s="302" t="s">
        <v>412</v>
      </c>
      <c r="F58" s="302" t="s">
        <v>259</v>
      </c>
      <c r="G58" s="302" t="s">
        <v>26</v>
      </c>
      <c r="H58" s="302" t="s">
        <v>357</v>
      </c>
      <c r="I58" s="302" t="s">
        <v>365</v>
      </c>
      <c r="J58" s="307">
        <v>52.5</v>
      </c>
      <c r="K58" s="309" t="s">
        <v>455</v>
      </c>
      <c r="L58" s="236">
        <v>81990</v>
      </c>
      <c r="M58" s="300">
        <f>L58*(1-МЕНЮ!$J$70)</f>
        <v>81990</v>
      </c>
    </row>
    <row r="59" spans="1:14" ht="17.25" customHeight="1" x14ac:dyDescent="0.25">
      <c r="A59" s="372"/>
      <c r="B59" s="372"/>
      <c r="C59" s="372"/>
      <c r="D59" s="372"/>
      <c r="E59" s="372"/>
      <c r="F59" s="372"/>
      <c r="G59" s="372"/>
      <c r="H59" s="372"/>
      <c r="I59" s="372"/>
      <c r="J59" s="372"/>
      <c r="K59" s="372"/>
      <c r="L59" s="372"/>
      <c r="M59" s="372"/>
      <c r="N59" s="222"/>
    </row>
    <row r="60" spans="1:14" ht="67.5" customHeight="1" x14ac:dyDescent="0.25">
      <c r="A60" s="370" t="s">
        <v>394</v>
      </c>
      <c r="B60" s="371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4"/>
    </row>
    <row r="61" spans="1:14" s="74" customFormat="1" ht="33" customHeight="1" x14ac:dyDescent="0.25">
      <c r="A61" s="117">
        <v>1</v>
      </c>
      <c r="B61" s="117" t="s">
        <v>616</v>
      </c>
      <c r="C61" s="309" t="s">
        <v>617</v>
      </c>
      <c r="D61" s="313">
        <v>8.31</v>
      </c>
      <c r="E61" s="313" t="s">
        <v>413</v>
      </c>
      <c r="F61" s="313" t="s">
        <v>261</v>
      </c>
      <c r="G61" s="314" t="s">
        <v>24</v>
      </c>
      <c r="H61" s="315" t="s">
        <v>138</v>
      </c>
      <c r="I61" s="316" t="s">
        <v>41</v>
      </c>
      <c r="J61" s="317">
        <v>17.5</v>
      </c>
      <c r="K61" s="309" t="s">
        <v>455</v>
      </c>
      <c r="L61" s="236">
        <v>37990</v>
      </c>
      <c r="M61" s="300">
        <f>L61*(1-МЕНЮ!$J$70)</f>
        <v>37990</v>
      </c>
    </row>
    <row r="62" spans="1:14" s="74" customFormat="1" ht="33" customHeight="1" x14ac:dyDescent="0.25">
      <c r="A62" s="117">
        <f>A61+1</f>
        <v>2</v>
      </c>
      <c r="B62" s="117" t="s">
        <v>618</v>
      </c>
      <c r="C62" s="258" t="s">
        <v>619</v>
      </c>
      <c r="D62" s="285">
        <v>8.31</v>
      </c>
      <c r="E62" s="286" t="s">
        <v>413</v>
      </c>
      <c r="F62" s="286" t="s">
        <v>261</v>
      </c>
      <c r="G62" s="286" t="s">
        <v>24</v>
      </c>
      <c r="H62" s="286" t="s">
        <v>138</v>
      </c>
      <c r="I62" s="286" t="s">
        <v>41</v>
      </c>
      <c r="J62" s="310">
        <v>17.5</v>
      </c>
      <c r="K62" s="292" t="s">
        <v>304</v>
      </c>
      <c r="L62" s="236">
        <v>34990</v>
      </c>
      <c r="M62" s="300">
        <f>L62*(1-МЕНЮ!$J$70)</f>
        <v>34990</v>
      </c>
    </row>
    <row r="63" spans="1:14" s="287" customFormat="1" ht="33" customHeight="1" x14ac:dyDescent="0.25">
      <c r="A63" s="117">
        <f t="shared" ref="A63:A75" si="1">A62+1</f>
        <v>3</v>
      </c>
      <c r="B63" s="117" t="s">
        <v>620</v>
      </c>
      <c r="C63" s="292" t="s">
        <v>621</v>
      </c>
      <c r="D63" s="295">
        <v>13.98</v>
      </c>
      <c r="E63" s="295" t="s">
        <v>413</v>
      </c>
      <c r="F63" s="295" t="s">
        <v>242</v>
      </c>
      <c r="G63" s="296" t="s">
        <v>24</v>
      </c>
      <c r="H63" s="297" t="s">
        <v>139</v>
      </c>
      <c r="I63" s="295" t="s">
        <v>42</v>
      </c>
      <c r="J63" s="311">
        <v>24</v>
      </c>
      <c r="K63" s="292" t="s">
        <v>304</v>
      </c>
      <c r="L63" s="236">
        <v>46990</v>
      </c>
      <c r="M63" s="300">
        <f>L63*(1-МЕНЮ!$J$70)</f>
        <v>46990</v>
      </c>
    </row>
    <row r="64" spans="1:14" s="287" customFormat="1" ht="33" customHeight="1" x14ac:dyDescent="0.25">
      <c r="A64" s="117">
        <f t="shared" si="1"/>
        <v>4</v>
      </c>
      <c r="B64" s="117" t="s">
        <v>622</v>
      </c>
      <c r="C64" s="289" t="s">
        <v>623</v>
      </c>
      <c r="D64" s="290">
        <v>12.34</v>
      </c>
      <c r="E64" s="291" t="s">
        <v>413</v>
      </c>
      <c r="F64" s="291" t="s">
        <v>262</v>
      </c>
      <c r="G64" s="291" t="s">
        <v>25</v>
      </c>
      <c r="H64" s="291" t="s">
        <v>140</v>
      </c>
      <c r="I64" s="291" t="s">
        <v>154</v>
      </c>
      <c r="J64" s="311">
        <v>22.5</v>
      </c>
      <c r="K64" s="292" t="s">
        <v>308</v>
      </c>
      <c r="L64" s="236">
        <v>54990</v>
      </c>
      <c r="M64" s="300">
        <f>L64*(1-МЕНЮ!$J$70)</f>
        <v>54990</v>
      </c>
    </row>
    <row r="65" spans="1:14" s="287" customFormat="1" ht="33" customHeight="1" x14ac:dyDescent="0.25">
      <c r="A65" s="117">
        <f t="shared" si="1"/>
        <v>5</v>
      </c>
      <c r="B65" s="117" t="s">
        <v>628</v>
      </c>
      <c r="C65" s="309" t="s">
        <v>629</v>
      </c>
      <c r="D65" s="316">
        <v>12.34</v>
      </c>
      <c r="E65" s="316" t="s">
        <v>413</v>
      </c>
      <c r="F65" s="316" t="s">
        <v>262</v>
      </c>
      <c r="G65" s="314" t="s">
        <v>25</v>
      </c>
      <c r="H65" s="315" t="s">
        <v>140</v>
      </c>
      <c r="I65" s="316" t="s">
        <v>154</v>
      </c>
      <c r="J65" s="318">
        <v>22.5</v>
      </c>
      <c r="K65" s="309" t="s">
        <v>455</v>
      </c>
      <c r="L65" s="236">
        <v>47990</v>
      </c>
      <c r="M65" s="300">
        <f>L65*(1-МЕНЮ!$J$70)</f>
        <v>47990</v>
      </c>
    </row>
    <row r="66" spans="1:14" s="287" customFormat="1" ht="33" customHeight="1" x14ac:dyDescent="0.25">
      <c r="A66" s="117">
        <f t="shared" si="1"/>
        <v>6</v>
      </c>
      <c r="B66" s="117" t="s">
        <v>624</v>
      </c>
      <c r="C66" s="289" t="s">
        <v>625</v>
      </c>
      <c r="D66" s="290">
        <v>19.940000000000001</v>
      </c>
      <c r="E66" s="291" t="s">
        <v>413</v>
      </c>
      <c r="F66" s="291" t="s">
        <v>263</v>
      </c>
      <c r="G66" s="291" t="s">
        <v>25</v>
      </c>
      <c r="H66" s="291" t="s">
        <v>141</v>
      </c>
      <c r="I66" s="291" t="s">
        <v>50</v>
      </c>
      <c r="J66" s="311">
        <v>32.5</v>
      </c>
      <c r="K66" s="292" t="s">
        <v>308</v>
      </c>
      <c r="L66" s="236">
        <v>67990</v>
      </c>
      <c r="M66" s="300">
        <f>L66*(1-МЕНЮ!$J$70)</f>
        <v>67990</v>
      </c>
    </row>
    <row r="67" spans="1:14" s="287" customFormat="1" ht="33" customHeight="1" x14ac:dyDescent="0.25">
      <c r="A67" s="117">
        <f t="shared" si="1"/>
        <v>7</v>
      </c>
      <c r="B67" s="117" t="s">
        <v>630</v>
      </c>
      <c r="C67" s="309" t="s">
        <v>631</v>
      </c>
      <c r="D67" s="316">
        <v>19.940000000000001</v>
      </c>
      <c r="E67" s="316" t="s">
        <v>413</v>
      </c>
      <c r="F67" s="316" t="s">
        <v>263</v>
      </c>
      <c r="G67" s="314" t="s">
        <v>25</v>
      </c>
      <c r="H67" s="315" t="s">
        <v>141</v>
      </c>
      <c r="I67" s="316" t="s">
        <v>50</v>
      </c>
      <c r="J67" s="318">
        <v>32.5</v>
      </c>
      <c r="K67" s="309" t="s">
        <v>455</v>
      </c>
      <c r="L67" s="236">
        <v>59990</v>
      </c>
      <c r="M67" s="300">
        <f>L67*(1-МЕНЮ!$J$70)</f>
        <v>59990</v>
      </c>
    </row>
    <row r="68" spans="1:14" s="287" customFormat="1" ht="33" customHeight="1" x14ac:dyDescent="0.25">
      <c r="A68" s="117">
        <f t="shared" si="1"/>
        <v>8</v>
      </c>
      <c r="B68" s="117" t="s">
        <v>626</v>
      </c>
      <c r="C68" s="289" t="s">
        <v>627</v>
      </c>
      <c r="D68" s="290">
        <v>29.58</v>
      </c>
      <c r="E68" s="291" t="s">
        <v>413</v>
      </c>
      <c r="F68" s="291" t="s">
        <v>264</v>
      </c>
      <c r="G68" s="291" t="s">
        <v>25</v>
      </c>
      <c r="H68" s="291" t="s">
        <v>142</v>
      </c>
      <c r="I68" s="291" t="s">
        <v>51</v>
      </c>
      <c r="J68" s="311">
        <v>40.5</v>
      </c>
      <c r="K68" s="292" t="s">
        <v>308</v>
      </c>
      <c r="L68" s="236">
        <v>87990</v>
      </c>
      <c r="M68" s="300">
        <f>L68*(1-МЕНЮ!$J$70)</f>
        <v>87990</v>
      </c>
    </row>
    <row r="69" spans="1:14" s="287" customFormat="1" ht="33" customHeight="1" x14ac:dyDescent="0.25">
      <c r="A69" s="117">
        <f t="shared" si="1"/>
        <v>9</v>
      </c>
      <c r="B69" s="117" t="s">
        <v>632</v>
      </c>
      <c r="C69" s="309" t="s">
        <v>633</v>
      </c>
      <c r="D69" s="316">
        <v>29.58</v>
      </c>
      <c r="E69" s="316" t="s">
        <v>413</v>
      </c>
      <c r="F69" s="316" t="s">
        <v>264</v>
      </c>
      <c r="G69" s="314" t="s">
        <v>25</v>
      </c>
      <c r="H69" s="315" t="s">
        <v>142</v>
      </c>
      <c r="I69" s="316" t="s">
        <v>51</v>
      </c>
      <c r="J69" s="318">
        <v>40.5</v>
      </c>
      <c r="K69" s="309" t="s">
        <v>455</v>
      </c>
      <c r="L69" s="236">
        <v>81990</v>
      </c>
      <c r="M69" s="300">
        <f>L69*(1-МЕНЮ!$J$70)</f>
        <v>81990</v>
      </c>
    </row>
    <row r="70" spans="1:14" s="287" customFormat="1" ht="33" customHeight="1" x14ac:dyDescent="0.25">
      <c r="A70" s="117">
        <f t="shared" si="1"/>
        <v>10</v>
      </c>
      <c r="B70" s="117" t="s">
        <v>634</v>
      </c>
      <c r="C70" s="289" t="s">
        <v>14</v>
      </c>
      <c r="D70" s="290">
        <v>19.28</v>
      </c>
      <c r="E70" s="291" t="s">
        <v>413</v>
      </c>
      <c r="F70" s="291" t="s">
        <v>265</v>
      </c>
      <c r="G70" s="291" t="s">
        <v>26</v>
      </c>
      <c r="H70" s="291" t="s">
        <v>143</v>
      </c>
      <c r="I70" s="291" t="s">
        <v>52</v>
      </c>
      <c r="J70" s="311">
        <v>28</v>
      </c>
      <c r="K70" s="292" t="s">
        <v>308</v>
      </c>
      <c r="L70" s="236">
        <v>64990</v>
      </c>
      <c r="M70" s="300">
        <f>L70*(1-МЕНЮ!$J$70)</f>
        <v>64990</v>
      </c>
    </row>
    <row r="71" spans="1:14" s="287" customFormat="1" ht="33" customHeight="1" x14ac:dyDescent="0.25">
      <c r="A71" s="117">
        <f t="shared" si="1"/>
        <v>11</v>
      </c>
      <c r="B71" s="117" t="s">
        <v>637</v>
      </c>
      <c r="C71" s="309" t="s">
        <v>404</v>
      </c>
      <c r="D71" s="316">
        <v>19.28</v>
      </c>
      <c r="E71" s="316" t="s">
        <v>413</v>
      </c>
      <c r="F71" s="316" t="s">
        <v>265</v>
      </c>
      <c r="G71" s="314" t="s">
        <v>26</v>
      </c>
      <c r="H71" s="315" t="s">
        <v>143</v>
      </c>
      <c r="I71" s="316" t="s">
        <v>52</v>
      </c>
      <c r="J71" s="318">
        <v>28</v>
      </c>
      <c r="K71" s="309" t="s">
        <v>455</v>
      </c>
      <c r="L71" s="236">
        <v>58990</v>
      </c>
      <c r="M71" s="300">
        <f>L71*(1-МЕНЮ!$J$70)</f>
        <v>58990</v>
      </c>
    </row>
    <row r="72" spans="1:14" s="287" customFormat="1" ht="33" customHeight="1" x14ac:dyDescent="0.25">
      <c r="A72" s="117">
        <f t="shared" si="1"/>
        <v>12</v>
      </c>
      <c r="B72" s="117" t="s">
        <v>635</v>
      </c>
      <c r="C72" s="289" t="s">
        <v>527</v>
      </c>
      <c r="D72" s="290">
        <v>29.64</v>
      </c>
      <c r="E72" s="291" t="s">
        <v>413</v>
      </c>
      <c r="F72" s="291" t="s">
        <v>266</v>
      </c>
      <c r="G72" s="291" t="s">
        <v>26</v>
      </c>
      <c r="H72" s="291" t="s">
        <v>144</v>
      </c>
      <c r="I72" s="291" t="s">
        <v>53</v>
      </c>
      <c r="J72" s="311">
        <v>38</v>
      </c>
      <c r="K72" s="292" t="s">
        <v>308</v>
      </c>
      <c r="L72" s="236">
        <v>84990</v>
      </c>
      <c r="M72" s="300">
        <f>L72*(1-МЕНЮ!$J$70)</f>
        <v>84990</v>
      </c>
    </row>
    <row r="73" spans="1:14" s="287" customFormat="1" ht="33" customHeight="1" x14ac:dyDescent="0.25">
      <c r="A73" s="117">
        <f t="shared" si="1"/>
        <v>13</v>
      </c>
      <c r="B73" s="117" t="s">
        <v>638</v>
      </c>
      <c r="C73" s="301" t="s">
        <v>405</v>
      </c>
      <c r="D73" s="302">
        <v>29.64</v>
      </c>
      <c r="E73" s="308" t="s">
        <v>413</v>
      </c>
      <c r="F73" s="308" t="s">
        <v>266</v>
      </c>
      <c r="G73" s="308" t="s">
        <v>26</v>
      </c>
      <c r="H73" s="308" t="s">
        <v>144</v>
      </c>
      <c r="I73" s="308" t="s">
        <v>53</v>
      </c>
      <c r="J73" s="318">
        <v>38</v>
      </c>
      <c r="K73" s="309" t="s">
        <v>455</v>
      </c>
      <c r="L73" s="236">
        <v>78990</v>
      </c>
      <c r="M73" s="300">
        <f>L73*(1-МЕНЮ!$J$70)</f>
        <v>78990</v>
      </c>
    </row>
    <row r="74" spans="1:14" s="287" customFormat="1" ht="33" customHeight="1" x14ac:dyDescent="0.25">
      <c r="A74" s="117">
        <f t="shared" si="1"/>
        <v>14</v>
      </c>
      <c r="B74" s="117" t="s">
        <v>636</v>
      </c>
      <c r="C74" s="292" t="s">
        <v>528</v>
      </c>
      <c r="D74" s="295">
        <v>47.5</v>
      </c>
      <c r="E74" s="295" t="s">
        <v>413</v>
      </c>
      <c r="F74" s="295" t="s">
        <v>267</v>
      </c>
      <c r="G74" s="295" t="s">
        <v>26</v>
      </c>
      <c r="H74" s="297" t="s">
        <v>145</v>
      </c>
      <c r="I74" s="295" t="s">
        <v>54</v>
      </c>
      <c r="J74" s="311">
        <v>53</v>
      </c>
      <c r="K74" s="292" t="s">
        <v>308</v>
      </c>
      <c r="L74" s="236">
        <v>98990</v>
      </c>
      <c r="M74" s="300">
        <f>L74*(1-МЕНЮ!$J$70)</f>
        <v>98990</v>
      </c>
    </row>
    <row r="75" spans="1:14" s="287" customFormat="1" ht="33" customHeight="1" x14ac:dyDescent="0.25">
      <c r="A75" s="117">
        <f t="shared" si="1"/>
        <v>15</v>
      </c>
      <c r="B75" s="117" t="s">
        <v>639</v>
      </c>
      <c r="C75" s="309" t="s">
        <v>406</v>
      </c>
      <c r="D75" s="316">
        <v>47.5</v>
      </c>
      <c r="E75" s="316" t="s">
        <v>413</v>
      </c>
      <c r="F75" s="316" t="s">
        <v>267</v>
      </c>
      <c r="G75" s="316" t="s">
        <v>26</v>
      </c>
      <c r="H75" s="315" t="s">
        <v>145</v>
      </c>
      <c r="I75" s="316" t="s">
        <v>54</v>
      </c>
      <c r="J75" s="318">
        <v>53</v>
      </c>
      <c r="K75" s="309" t="s">
        <v>455</v>
      </c>
      <c r="L75" s="236">
        <v>92990</v>
      </c>
      <c r="M75" s="300">
        <f>L75*(1-МЕНЮ!$J$70)</f>
        <v>92990</v>
      </c>
    </row>
    <row r="76" spans="1:14" ht="17.25" customHeight="1" x14ac:dyDescent="0.25">
      <c r="A76" s="372"/>
      <c r="B76" s="372"/>
      <c r="C76" s="372"/>
      <c r="D76" s="372"/>
      <c r="E76" s="372"/>
      <c r="F76" s="372"/>
      <c r="G76" s="372"/>
      <c r="H76" s="372"/>
      <c r="I76" s="372"/>
      <c r="J76" s="372"/>
      <c r="K76" s="372"/>
      <c r="L76" s="372"/>
      <c r="M76" s="372"/>
      <c r="N76" s="222"/>
    </row>
    <row r="77" spans="1:14" ht="67.5" customHeight="1" x14ac:dyDescent="0.25">
      <c r="A77" s="370" t="s">
        <v>395</v>
      </c>
      <c r="B77" s="371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4"/>
    </row>
    <row r="78" spans="1:14" s="287" customFormat="1" ht="33" customHeight="1" x14ac:dyDescent="0.25">
      <c r="A78" s="288">
        <v>1</v>
      </c>
      <c r="B78" s="117" t="s">
        <v>640</v>
      </c>
      <c r="C78" s="292" t="s">
        <v>641</v>
      </c>
      <c r="D78" s="295" t="s">
        <v>1</v>
      </c>
      <c r="E78" s="295" t="s">
        <v>413</v>
      </c>
      <c r="F78" s="295" t="s">
        <v>268</v>
      </c>
      <c r="G78" s="296" t="s">
        <v>24</v>
      </c>
      <c r="H78" s="297" t="s">
        <v>351</v>
      </c>
      <c r="I78" s="299" t="s">
        <v>358</v>
      </c>
      <c r="J78" s="298">
        <v>15.5</v>
      </c>
      <c r="K78" s="292" t="s">
        <v>304</v>
      </c>
      <c r="L78" s="236">
        <v>27990</v>
      </c>
      <c r="M78" s="300">
        <f>L78*(1-МЕНЮ!$J$70)</f>
        <v>27990</v>
      </c>
    </row>
    <row r="79" spans="1:14" s="287" customFormat="1" ht="33" customHeight="1" x14ac:dyDescent="0.25">
      <c r="A79" s="288">
        <f>A78+1</f>
        <v>2</v>
      </c>
      <c r="B79" s="117" t="s">
        <v>642</v>
      </c>
      <c r="C79" s="289" t="s">
        <v>643</v>
      </c>
      <c r="D79" s="290" t="s">
        <v>1</v>
      </c>
      <c r="E79" s="291" t="s">
        <v>413</v>
      </c>
      <c r="F79" s="291" t="s">
        <v>269</v>
      </c>
      <c r="G79" s="291" t="s">
        <v>24</v>
      </c>
      <c r="H79" s="291" t="s">
        <v>351</v>
      </c>
      <c r="I79" s="291" t="s">
        <v>359</v>
      </c>
      <c r="J79" s="298">
        <v>21.5</v>
      </c>
      <c r="K79" s="292" t="s">
        <v>304</v>
      </c>
      <c r="L79" s="236">
        <v>36990</v>
      </c>
      <c r="M79" s="300">
        <f>L79*(1-МЕНЮ!$J$70)</f>
        <v>36990</v>
      </c>
    </row>
    <row r="80" spans="1:14" s="287" customFormat="1" ht="33" customHeight="1" x14ac:dyDescent="0.25">
      <c r="A80" s="288">
        <f t="shared" ref="A80:A91" si="2">A79+1</f>
        <v>3</v>
      </c>
      <c r="B80" s="117" t="s">
        <v>644</v>
      </c>
      <c r="C80" s="292" t="s">
        <v>645</v>
      </c>
      <c r="D80" s="295" t="s">
        <v>1</v>
      </c>
      <c r="E80" s="295" t="s">
        <v>413</v>
      </c>
      <c r="F80" s="295" t="s">
        <v>270</v>
      </c>
      <c r="G80" s="296" t="s">
        <v>25</v>
      </c>
      <c r="H80" s="297" t="s">
        <v>352</v>
      </c>
      <c r="I80" s="299" t="s">
        <v>360</v>
      </c>
      <c r="J80" s="298">
        <v>18.5</v>
      </c>
      <c r="K80" s="292" t="s">
        <v>308</v>
      </c>
      <c r="L80" s="236">
        <v>35990</v>
      </c>
      <c r="M80" s="300">
        <f>L80*(1-МЕНЮ!$J$70)</f>
        <v>35990</v>
      </c>
    </row>
    <row r="81" spans="1:13" s="287" customFormat="1" ht="33" customHeight="1" x14ac:dyDescent="0.25">
      <c r="A81" s="288">
        <f t="shared" si="2"/>
        <v>4</v>
      </c>
      <c r="B81" s="117" t="s">
        <v>650</v>
      </c>
      <c r="C81" s="289" t="s">
        <v>651</v>
      </c>
      <c r="D81" s="290" t="s">
        <v>1</v>
      </c>
      <c r="E81" s="291" t="s">
        <v>413</v>
      </c>
      <c r="F81" s="291" t="s">
        <v>270</v>
      </c>
      <c r="G81" s="291" t="s">
        <v>25</v>
      </c>
      <c r="H81" s="291" t="s">
        <v>352</v>
      </c>
      <c r="I81" s="291" t="s">
        <v>360</v>
      </c>
      <c r="J81" s="298">
        <v>18.5</v>
      </c>
      <c r="K81" s="309" t="s">
        <v>455</v>
      </c>
      <c r="L81" s="236">
        <v>29990</v>
      </c>
      <c r="M81" s="300">
        <f>L81*(1-МЕНЮ!$J$70)</f>
        <v>29990</v>
      </c>
    </row>
    <row r="82" spans="1:13" s="287" customFormat="1" ht="33" customHeight="1" x14ac:dyDescent="0.25">
      <c r="A82" s="288">
        <f t="shared" si="2"/>
        <v>5</v>
      </c>
      <c r="B82" s="117" t="s">
        <v>646</v>
      </c>
      <c r="C82" s="292" t="s">
        <v>647</v>
      </c>
      <c r="D82" s="295" t="s">
        <v>1</v>
      </c>
      <c r="E82" s="295" t="s">
        <v>413</v>
      </c>
      <c r="F82" s="295" t="s">
        <v>271</v>
      </c>
      <c r="G82" s="296" t="s">
        <v>25</v>
      </c>
      <c r="H82" s="297" t="s">
        <v>353</v>
      </c>
      <c r="I82" s="299" t="s">
        <v>361</v>
      </c>
      <c r="J82" s="298">
        <v>26.5</v>
      </c>
      <c r="K82" s="292" t="s">
        <v>308</v>
      </c>
      <c r="L82" s="236">
        <v>45990</v>
      </c>
      <c r="M82" s="300">
        <f>L82*(1-МЕНЮ!$J$70)</f>
        <v>45990</v>
      </c>
    </row>
    <row r="83" spans="1:13" s="287" customFormat="1" ht="33" customHeight="1" x14ac:dyDescent="0.25">
      <c r="A83" s="288">
        <f t="shared" si="2"/>
        <v>6</v>
      </c>
      <c r="B83" s="117" t="s">
        <v>652</v>
      </c>
      <c r="C83" s="289" t="s">
        <v>653</v>
      </c>
      <c r="D83" s="290" t="s">
        <v>1</v>
      </c>
      <c r="E83" s="291" t="s">
        <v>413</v>
      </c>
      <c r="F83" s="291" t="s">
        <v>271</v>
      </c>
      <c r="G83" s="291" t="s">
        <v>25</v>
      </c>
      <c r="H83" s="291" t="s">
        <v>353</v>
      </c>
      <c r="I83" s="291" t="s">
        <v>361</v>
      </c>
      <c r="J83" s="298">
        <v>26.5</v>
      </c>
      <c r="K83" s="309" t="s">
        <v>455</v>
      </c>
      <c r="L83" s="236">
        <v>39990</v>
      </c>
      <c r="M83" s="300">
        <f>L83*(1-МЕНЮ!$J$70)</f>
        <v>39990</v>
      </c>
    </row>
    <row r="84" spans="1:13" s="287" customFormat="1" ht="33" customHeight="1" x14ac:dyDescent="0.25">
      <c r="A84" s="288">
        <f t="shared" si="2"/>
        <v>7</v>
      </c>
      <c r="B84" s="117" t="s">
        <v>648</v>
      </c>
      <c r="C84" s="292" t="s">
        <v>649</v>
      </c>
      <c r="D84" s="295" t="s">
        <v>1</v>
      </c>
      <c r="E84" s="295" t="s">
        <v>413</v>
      </c>
      <c r="F84" s="295" t="s">
        <v>272</v>
      </c>
      <c r="G84" s="296" t="s">
        <v>25</v>
      </c>
      <c r="H84" s="297" t="s">
        <v>354</v>
      </c>
      <c r="I84" s="299" t="s">
        <v>362</v>
      </c>
      <c r="J84" s="298">
        <v>33.5</v>
      </c>
      <c r="K84" s="292" t="s">
        <v>308</v>
      </c>
      <c r="L84" s="236">
        <v>50990</v>
      </c>
      <c r="M84" s="300">
        <f>L84*(1-МЕНЮ!$J$70)</f>
        <v>50990</v>
      </c>
    </row>
    <row r="85" spans="1:13" s="287" customFormat="1" ht="33" customHeight="1" x14ac:dyDescent="0.25">
      <c r="A85" s="288">
        <f t="shared" si="2"/>
        <v>8</v>
      </c>
      <c r="B85" s="117" t="s">
        <v>654</v>
      </c>
      <c r="C85" s="292" t="s">
        <v>655</v>
      </c>
      <c r="D85" s="295" t="s">
        <v>1</v>
      </c>
      <c r="E85" s="295" t="s">
        <v>413</v>
      </c>
      <c r="F85" s="295" t="s">
        <v>272</v>
      </c>
      <c r="G85" s="296" t="s">
        <v>25</v>
      </c>
      <c r="H85" s="297" t="s">
        <v>354</v>
      </c>
      <c r="I85" s="299" t="s">
        <v>362</v>
      </c>
      <c r="J85" s="298">
        <v>33.5</v>
      </c>
      <c r="K85" s="309" t="s">
        <v>455</v>
      </c>
      <c r="L85" s="236">
        <v>44990</v>
      </c>
      <c r="M85" s="300">
        <f>L85*(1-МЕНЮ!$J$70)</f>
        <v>44990</v>
      </c>
    </row>
    <row r="86" spans="1:13" s="287" customFormat="1" ht="33" customHeight="1" x14ac:dyDescent="0.25">
      <c r="A86" s="288">
        <f t="shared" si="2"/>
        <v>9</v>
      </c>
      <c r="B86" s="117" t="s">
        <v>656</v>
      </c>
      <c r="C86" s="289" t="s">
        <v>17</v>
      </c>
      <c r="D86" s="290" t="s">
        <v>1</v>
      </c>
      <c r="E86" s="291" t="s">
        <v>413</v>
      </c>
      <c r="F86" s="291" t="s">
        <v>265</v>
      </c>
      <c r="G86" s="291" t="s">
        <v>26</v>
      </c>
      <c r="H86" s="291" t="s">
        <v>355</v>
      </c>
      <c r="I86" s="291" t="s">
        <v>363</v>
      </c>
      <c r="J86" s="298">
        <v>23.5</v>
      </c>
      <c r="K86" s="292" t="s">
        <v>308</v>
      </c>
      <c r="L86" s="236">
        <v>39990</v>
      </c>
      <c r="M86" s="300">
        <f>L86*(1-МЕНЮ!$J$70)</f>
        <v>39990</v>
      </c>
    </row>
    <row r="87" spans="1:13" s="287" customFormat="1" ht="33" customHeight="1" x14ac:dyDescent="0.25">
      <c r="A87" s="288">
        <f t="shared" si="2"/>
        <v>10</v>
      </c>
      <c r="B87" s="117" t="s">
        <v>659</v>
      </c>
      <c r="C87" s="292" t="s">
        <v>407</v>
      </c>
      <c r="D87" s="295" t="s">
        <v>1</v>
      </c>
      <c r="E87" s="295" t="s">
        <v>413</v>
      </c>
      <c r="F87" s="295" t="s">
        <v>265</v>
      </c>
      <c r="G87" s="296" t="s">
        <v>26</v>
      </c>
      <c r="H87" s="297" t="s">
        <v>355</v>
      </c>
      <c r="I87" s="299" t="s">
        <v>363</v>
      </c>
      <c r="J87" s="298">
        <v>23.5</v>
      </c>
      <c r="K87" s="309" t="s">
        <v>455</v>
      </c>
      <c r="L87" s="236">
        <v>33990</v>
      </c>
      <c r="M87" s="300">
        <f>L87*(1-МЕНЮ!$J$70)</f>
        <v>33990</v>
      </c>
    </row>
    <row r="88" spans="1:13" s="287" customFormat="1" ht="33" customHeight="1" x14ac:dyDescent="0.25">
      <c r="A88" s="288">
        <f t="shared" si="2"/>
        <v>11</v>
      </c>
      <c r="B88" s="117" t="s">
        <v>657</v>
      </c>
      <c r="C88" s="289" t="s">
        <v>18</v>
      </c>
      <c r="D88" s="290" t="s">
        <v>1</v>
      </c>
      <c r="E88" s="291" t="s">
        <v>413</v>
      </c>
      <c r="F88" s="291" t="s">
        <v>273</v>
      </c>
      <c r="G88" s="291" t="s">
        <v>26</v>
      </c>
      <c r="H88" s="291" t="s">
        <v>356</v>
      </c>
      <c r="I88" s="291" t="s">
        <v>364</v>
      </c>
      <c r="J88" s="298">
        <v>31</v>
      </c>
      <c r="K88" s="292" t="s">
        <v>308</v>
      </c>
      <c r="L88" s="236">
        <v>52990</v>
      </c>
      <c r="M88" s="300">
        <f>L88*(1-МЕНЮ!$J$70)</f>
        <v>52990</v>
      </c>
    </row>
    <row r="89" spans="1:13" s="287" customFormat="1" ht="33" customHeight="1" x14ac:dyDescent="0.25">
      <c r="A89" s="288">
        <f t="shared" si="2"/>
        <v>12</v>
      </c>
      <c r="B89" s="117" t="s">
        <v>660</v>
      </c>
      <c r="C89" s="292" t="s">
        <v>408</v>
      </c>
      <c r="D89" s="295" t="s">
        <v>1</v>
      </c>
      <c r="E89" s="295" t="s">
        <v>413</v>
      </c>
      <c r="F89" s="295" t="s">
        <v>273</v>
      </c>
      <c r="G89" s="296" t="s">
        <v>26</v>
      </c>
      <c r="H89" s="297" t="s">
        <v>356</v>
      </c>
      <c r="I89" s="299" t="s">
        <v>364</v>
      </c>
      <c r="J89" s="298">
        <v>31</v>
      </c>
      <c r="K89" s="309" t="s">
        <v>455</v>
      </c>
      <c r="L89" s="236">
        <v>46990</v>
      </c>
      <c r="M89" s="300">
        <f>L89*(1-МЕНЮ!$J$70)</f>
        <v>46990</v>
      </c>
    </row>
    <row r="90" spans="1:13" s="287" customFormat="1" ht="33" customHeight="1" x14ac:dyDescent="0.25">
      <c r="A90" s="288">
        <f t="shared" si="2"/>
        <v>13</v>
      </c>
      <c r="B90" s="117" t="s">
        <v>658</v>
      </c>
      <c r="C90" s="289" t="s">
        <v>529</v>
      </c>
      <c r="D90" s="312"/>
      <c r="E90" s="291" t="s">
        <v>413</v>
      </c>
      <c r="F90" s="291" t="s">
        <v>267</v>
      </c>
      <c r="G90" s="291" t="s">
        <v>26</v>
      </c>
      <c r="H90" s="291" t="s">
        <v>357</v>
      </c>
      <c r="I90" s="291" t="s">
        <v>365</v>
      </c>
      <c r="J90" s="298">
        <v>44</v>
      </c>
      <c r="K90" s="292" t="s">
        <v>308</v>
      </c>
      <c r="L90" s="236">
        <v>62990</v>
      </c>
      <c r="M90" s="300">
        <f>L90*(1-МЕНЮ!$J$70)</f>
        <v>62990</v>
      </c>
    </row>
    <row r="91" spans="1:13" s="287" customFormat="1" ht="33" customHeight="1" x14ac:dyDescent="0.25">
      <c r="A91" s="288">
        <f t="shared" si="2"/>
        <v>14</v>
      </c>
      <c r="B91" s="117" t="s">
        <v>661</v>
      </c>
      <c r="C91" s="289" t="s">
        <v>409</v>
      </c>
      <c r="D91" s="290" t="s">
        <v>1</v>
      </c>
      <c r="E91" s="291" t="s">
        <v>413</v>
      </c>
      <c r="F91" s="291" t="s">
        <v>267</v>
      </c>
      <c r="G91" s="291" t="s">
        <v>26</v>
      </c>
      <c r="H91" s="291" t="s">
        <v>357</v>
      </c>
      <c r="I91" s="291" t="s">
        <v>365</v>
      </c>
      <c r="J91" s="298">
        <v>44</v>
      </c>
      <c r="K91" s="309" t="s">
        <v>455</v>
      </c>
      <c r="L91" s="236">
        <v>56990</v>
      </c>
      <c r="M91" s="300">
        <f>L91*(1-МЕНЮ!$J$70)</f>
        <v>56990</v>
      </c>
    </row>
    <row r="92" spans="1:13" x14ac:dyDescent="0.25">
      <c r="A92" s="120"/>
      <c r="B92" s="120"/>
      <c r="C92" s="94"/>
      <c r="D92" s="83"/>
      <c r="E92" s="83"/>
      <c r="F92" s="83"/>
      <c r="G92" s="83"/>
      <c r="H92" s="83"/>
      <c r="I92" s="83"/>
      <c r="J92" s="83"/>
      <c r="K92" s="83"/>
      <c r="L92" s="73"/>
      <c r="M92" s="73"/>
    </row>
    <row r="93" spans="1:13" ht="18.75" customHeight="1" x14ac:dyDescent="0.25">
      <c r="A93" s="370" t="s">
        <v>430</v>
      </c>
      <c r="B93" s="371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4"/>
    </row>
    <row r="94" spans="1:13" ht="45" x14ac:dyDescent="0.25">
      <c r="A94" s="159"/>
      <c r="B94" s="117"/>
      <c r="C94" s="265" t="s">
        <v>44</v>
      </c>
      <c r="D94" s="266"/>
      <c r="E94" s="266"/>
      <c r="F94" s="266"/>
      <c r="G94" s="266"/>
      <c r="H94" s="266"/>
      <c r="I94" s="266"/>
      <c r="J94" s="266"/>
      <c r="K94" s="49" t="s">
        <v>175</v>
      </c>
      <c r="L94" s="238" t="s">
        <v>74</v>
      </c>
      <c r="M94" s="239" t="s">
        <v>382</v>
      </c>
    </row>
    <row r="95" spans="1:13" ht="24.95" customHeight="1" x14ac:dyDescent="0.25">
      <c r="A95" s="54">
        <v>1</v>
      </c>
      <c r="B95" s="117" t="s">
        <v>669</v>
      </c>
      <c r="C95" s="268" t="s">
        <v>45</v>
      </c>
      <c r="D95" s="267"/>
      <c r="E95" s="267"/>
      <c r="F95" s="267"/>
      <c r="G95" s="267"/>
      <c r="H95" s="267"/>
      <c r="I95" s="267"/>
      <c r="J95" s="267"/>
      <c r="K95" s="60" t="s">
        <v>304</v>
      </c>
      <c r="L95" s="236">
        <v>5990</v>
      </c>
      <c r="M95" s="237">
        <f>L95*(1-МЕНЮ!$J$74)</f>
        <v>5990</v>
      </c>
    </row>
    <row r="96" spans="1:13" ht="24.95" customHeight="1" x14ac:dyDescent="0.25">
      <c r="A96" s="54">
        <v>2</v>
      </c>
      <c r="B96" s="117" t="s">
        <v>668</v>
      </c>
      <c r="C96" s="268" t="s">
        <v>386</v>
      </c>
      <c r="D96" s="267"/>
      <c r="E96" s="267"/>
      <c r="F96" s="267"/>
      <c r="G96" s="267"/>
      <c r="H96" s="267"/>
      <c r="I96" s="267"/>
      <c r="J96" s="267"/>
      <c r="K96" s="60" t="s">
        <v>304</v>
      </c>
      <c r="L96" s="236">
        <v>1290</v>
      </c>
      <c r="M96" s="237">
        <f>L96*(1-МЕНЮ!$J$74)</f>
        <v>1290</v>
      </c>
    </row>
    <row r="97" spans="1:13" x14ac:dyDescent="0.25">
      <c r="A97" s="120"/>
      <c r="B97" s="120"/>
      <c r="C97" s="94"/>
      <c r="D97" s="83"/>
      <c r="E97" s="83"/>
      <c r="F97" s="83"/>
      <c r="G97" s="83"/>
      <c r="H97" s="83"/>
      <c r="I97" s="83"/>
      <c r="J97" s="83"/>
      <c r="K97" s="83"/>
      <c r="L97" s="73"/>
      <c r="M97" s="73"/>
    </row>
    <row r="98" spans="1:13" ht="23.25" x14ac:dyDescent="0.25">
      <c r="A98" s="121"/>
      <c r="B98" s="121"/>
      <c r="C98" s="149" t="s">
        <v>370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</row>
    <row r="99" spans="1:13" ht="15" customHeight="1" x14ac:dyDescent="0.25">
      <c r="A99" s="121"/>
      <c r="B99" s="121"/>
      <c r="C99" s="80"/>
      <c r="D99" s="73"/>
      <c r="E99" s="73"/>
      <c r="F99" s="73"/>
      <c r="G99" s="73"/>
      <c r="H99" s="73"/>
      <c r="I99" s="73"/>
      <c r="J99" s="73"/>
      <c r="K99" s="73"/>
      <c r="L99" s="73"/>
      <c r="M99" s="73"/>
    </row>
    <row r="100" spans="1:13" ht="15" customHeight="1" x14ac:dyDescent="0.25">
      <c r="A100" s="121"/>
      <c r="B100" s="121"/>
      <c r="C100" s="85" t="s">
        <v>295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</row>
    <row r="101" spans="1:13" ht="15" customHeight="1" x14ac:dyDescent="0.25">
      <c r="A101" s="121"/>
      <c r="B101" s="121"/>
      <c r="C101" s="85" t="s">
        <v>522</v>
      </c>
      <c r="D101" s="73"/>
      <c r="E101" s="73"/>
      <c r="F101" s="73"/>
      <c r="G101" s="73"/>
      <c r="H101" s="73"/>
      <c r="I101" s="73"/>
      <c r="J101" s="73"/>
      <c r="K101" s="73"/>
      <c r="L101" s="73"/>
      <c r="M101" s="73"/>
    </row>
    <row r="102" spans="1:13" ht="15" customHeight="1" x14ac:dyDescent="0.25">
      <c r="A102" s="121"/>
      <c r="B102" s="121"/>
      <c r="C102" s="85" t="s">
        <v>523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</row>
    <row r="103" spans="1:13" ht="15" customHeight="1" x14ac:dyDescent="0.25">
      <c r="A103" s="121"/>
      <c r="B103" s="121"/>
      <c r="C103" s="85" t="s">
        <v>392</v>
      </c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x14ac:dyDescent="0.25">
      <c r="A104" s="121"/>
      <c r="B104" s="121"/>
      <c r="C104" s="85" t="s">
        <v>531</v>
      </c>
      <c r="D104" s="73"/>
      <c r="E104" s="73"/>
      <c r="F104" s="73"/>
      <c r="G104" s="73"/>
      <c r="H104" s="73"/>
      <c r="I104" s="73"/>
      <c r="J104" s="73"/>
      <c r="K104" s="73"/>
      <c r="L104" s="73"/>
      <c r="M104" s="73"/>
    </row>
    <row r="105" spans="1:13" s="74" customFormat="1" x14ac:dyDescent="0.25">
      <c r="A105" s="122"/>
      <c r="B105" s="122"/>
      <c r="C105" s="85" t="s">
        <v>309</v>
      </c>
    </row>
    <row r="106" spans="1:13" s="74" customFormat="1" x14ac:dyDescent="0.25">
      <c r="A106" s="122"/>
      <c r="B106" s="122"/>
      <c r="C106" s="85" t="s">
        <v>530</v>
      </c>
    </row>
    <row r="107" spans="1:13" s="74" customFormat="1" x14ac:dyDescent="0.25">
      <c r="A107" s="122"/>
      <c r="B107" s="122"/>
      <c r="C107" s="85" t="s">
        <v>521</v>
      </c>
    </row>
    <row r="108" spans="1:13" s="74" customFormat="1" x14ac:dyDescent="0.25">
      <c r="A108" s="122"/>
      <c r="B108" s="122"/>
      <c r="C108" s="85" t="s">
        <v>296</v>
      </c>
    </row>
    <row r="109" spans="1:13" s="74" customFormat="1" x14ac:dyDescent="0.25">
      <c r="A109" s="122"/>
      <c r="B109" s="122"/>
      <c r="C109" s="85" t="s">
        <v>297</v>
      </c>
    </row>
    <row r="110" spans="1:13" x14ac:dyDescent="0.25">
      <c r="A110" s="121"/>
      <c r="B110" s="121"/>
      <c r="C110" s="85" t="s">
        <v>305</v>
      </c>
      <c r="D110" s="73"/>
      <c r="E110" s="73"/>
      <c r="F110" s="73"/>
      <c r="G110" s="73"/>
      <c r="H110" s="73"/>
      <c r="I110" s="73"/>
      <c r="J110" s="73"/>
      <c r="K110" s="73"/>
      <c r="L110" s="73"/>
      <c r="M110" s="73"/>
    </row>
    <row r="111" spans="1:13" x14ac:dyDescent="0.25">
      <c r="A111" s="121"/>
      <c r="B111" s="121"/>
      <c r="C111" s="85" t="s">
        <v>326</v>
      </c>
      <c r="D111" s="73"/>
      <c r="E111" s="73"/>
      <c r="F111" s="73"/>
      <c r="G111" s="73"/>
      <c r="H111" s="73"/>
      <c r="I111" s="73"/>
      <c r="J111" s="73"/>
      <c r="K111" s="73"/>
      <c r="L111" s="73"/>
      <c r="M111" s="73"/>
    </row>
    <row r="112" spans="1:13" ht="20.25" customHeight="1" x14ac:dyDescent="0.25">
      <c r="A112" s="121"/>
      <c r="B112" s="121"/>
      <c r="C112" s="85"/>
      <c r="D112" s="73"/>
      <c r="E112" s="73"/>
      <c r="F112" s="73"/>
      <c r="G112" s="73"/>
      <c r="H112" s="73"/>
      <c r="I112" s="73"/>
      <c r="J112" s="73"/>
      <c r="K112" s="73"/>
      <c r="L112" s="73"/>
      <c r="M112" s="73"/>
    </row>
    <row r="113" spans="1:14" ht="20.25" customHeight="1" x14ac:dyDescent="0.25">
      <c r="A113" s="121"/>
      <c r="B113" s="121"/>
      <c r="C113" s="85"/>
      <c r="D113" s="73"/>
      <c r="E113" s="73"/>
      <c r="F113" s="73"/>
      <c r="G113" s="73"/>
      <c r="H113" s="73"/>
      <c r="I113" s="73"/>
      <c r="J113" s="73"/>
      <c r="K113" s="73"/>
      <c r="L113" s="73"/>
      <c r="M113" s="73"/>
    </row>
    <row r="114" spans="1:14" ht="20.25" customHeight="1" x14ac:dyDescent="0.25">
      <c r="A114" s="121"/>
      <c r="B114" s="121"/>
      <c r="C114" s="85"/>
      <c r="D114" s="73"/>
      <c r="E114" s="73"/>
      <c r="F114" s="73"/>
      <c r="G114" s="73"/>
      <c r="H114" s="73"/>
      <c r="I114" s="73"/>
      <c r="J114" s="73"/>
      <c r="K114" s="73"/>
      <c r="L114" s="73"/>
      <c r="M114" s="73"/>
    </row>
    <row r="115" spans="1:14" ht="20.25" customHeight="1" x14ac:dyDescent="0.25">
      <c r="A115" s="121"/>
      <c r="B115" s="121"/>
      <c r="C115" s="85"/>
      <c r="D115" s="73"/>
      <c r="E115" s="73"/>
      <c r="F115" s="73"/>
      <c r="G115" s="73"/>
      <c r="H115" s="73"/>
      <c r="I115" s="73"/>
      <c r="J115" s="73"/>
      <c r="K115" s="73"/>
      <c r="L115" s="73"/>
      <c r="M115" s="73"/>
    </row>
    <row r="116" spans="1:14" ht="20.25" customHeight="1" x14ac:dyDescent="0.25">
      <c r="A116" s="121"/>
      <c r="B116" s="121"/>
      <c r="C116" s="85"/>
      <c r="D116" s="73"/>
      <c r="E116" s="73"/>
      <c r="F116" s="73"/>
      <c r="G116" s="73"/>
      <c r="H116" s="73"/>
      <c r="I116" s="73"/>
      <c r="J116" s="73"/>
      <c r="K116" s="73"/>
      <c r="L116" s="73"/>
      <c r="M116" s="73"/>
    </row>
    <row r="117" spans="1:14" ht="20.25" customHeight="1" x14ac:dyDescent="0.25">
      <c r="A117" s="121"/>
      <c r="B117" s="121"/>
      <c r="C117" s="85"/>
      <c r="D117" s="73"/>
      <c r="E117" s="73"/>
      <c r="F117" s="73"/>
      <c r="G117" s="73"/>
      <c r="H117" s="73"/>
      <c r="I117" s="73"/>
      <c r="J117" s="73"/>
      <c r="K117" s="73"/>
      <c r="L117" s="73"/>
      <c r="M117" s="73"/>
    </row>
    <row r="118" spans="1:14" ht="20.25" customHeight="1" x14ac:dyDescent="0.25">
      <c r="A118" s="121"/>
      <c r="B118" s="121"/>
      <c r="C118" s="85"/>
      <c r="D118" s="73"/>
      <c r="E118" s="73"/>
      <c r="F118" s="73"/>
      <c r="G118" s="73"/>
      <c r="H118" s="73"/>
      <c r="I118" s="73"/>
      <c r="J118" s="73"/>
      <c r="K118" s="73"/>
      <c r="L118" s="73"/>
      <c r="M118" s="73"/>
    </row>
    <row r="119" spans="1:14" ht="20.25" customHeight="1" x14ac:dyDescent="0.25">
      <c r="A119" s="121"/>
      <c r="B119" s="121"/>
      <c r="C119" s="85"/>
      <c r="D119" s="73"/>
      <c r="E119" s="73"/>
      <c r="F119" s="73"/>
      <c r="G119" s="73"/>
      <c r="H119" s="73"/>
      <c r="I119" s="73"/>
      <c r="J119" s="73"/>
      <c r="K119" s="73"/>
      <c r="L119" s="73"/>
      <c r="M119" s="73"/>
    </row>
    <row r="120" spans="1:14" ht="20.25" customHeight="1" x14ac:dyDescent="0.25">
      <c r="A120" s="121"/>
      <c r="B120" s="121"/>
      <c r="C120" s="85"/>
      <c r="D120" s="73"/>
      <c r="E120" s="73"/>
      <c r="F120" s="73"/>
      <c r="G120" s="73"/>
      <c r="H120" s="73"/>
      <c r="I120" s="73"/>
      <c r="J120" s="73"/>
      <c r="K120" s="73"/>
      <c r="L120" s="73"/>
      <c r="M120" s="73"/>
    </row>
    <row r="121" spans="1:14" s="74" customFormat="1" ht="20.25" customHeight="1" x14ac:dyDescent="0.25">
      <c r="A121" s="122"/>
      <c r="B121" s="122"/>
    </row>
    <row r="122" spans="1:14" s="74" customFormat="1" x14ac:dyDescent="0.25">
      <c r="A122" s="122"/>
      <c r="B122" s="122"/>
      <c r="C122" s="85"/>
      <c r="J122" s="92"/>
      <c r="K122" s="92"/>
    </row>
    <row r="123" spans="1:14" x14ac:dyDescent="0.25">
      <c r="A123" s="163"/>
      <c r="B123" s="325"/>
      <c r="C123" s="164"/>
      <c r="D123" s="165"/>
      <c r="E123" s="165"/>
      <c r="F123" s="340" t="s">
        <v>465</v>
      </c>
      <c r="G123" s="340"/>
      <c r="H123" s="340"/>
      <c r="I123" s="340"/>
      <c r="J123" s="165"/>
      <c r="K123" s="165"/>
      <c r="L123" s="166"/>
      <c r="M123" s="166"/>
      <c r="N123" s="83"/>
    </row>
    <row r="124" spans="1:14" x14ac:dyDescent="0.2">
      <c r="A124" s="167"/>
      <c r="B124" s="326"/>
      <c r="C124" s="168"/>
      <c r="D124" s="169"/>
      <c r="E124" s="169"/>
      <c r="F124" s="341"/>
      <c r="G124" s="341"/>
      <c r="H124" s="341"/>
      <c r="I124" s="341"/>
      <c r="J124" s="170"/>
      <c r="K124" s="170"/>
      <c r="L124" s="171"/>
      <c r="M124" s="171"/>
    </row>
    <row r="125" spans="1:14" x14ac:dyDescent="0.2">
      <c r="A125" s="167"/>
      <c r="B125" s="326"/>
      <c r="C125" s="172"/>
      <c r="D125" s="173"/>
      <c r="E125" s="173"/>
      <c r="F125" s="341"/>
      <c r="G125" s="341"/>
      <c r="H125" s="341"/>
      <c r="I125" s="341"/>
      <c r="J125" s="170"/>
      <c r="K125" s="170"/>
      <c r="L125" s="171"/>
      <c r="M125" s="171"/>
    </row>
    <row r="126" spans="1:14" x14ac:dyDescent="0.25">
      <c r="A126" s="167"/>
      <c r="B126" s="326"/>
      <c r="C126" s="172"/>
      <c r="D126" s="173"/>
      <c r="E126" s="173"/>
      <c r="F126" s="341"/>
      <c r="G126" s="341"/>
      <c r="H126" s="341"/>
      <c r="I126" s="341"/>
      <c r="J126" s="174"/>
      <c r="K126" s="174"/>
      <c r="L126" s="175"/>
      <c r="M126" s="175"/>
    </row>
    <row r="127" spans="1:14" ht="20.25" x14ac:dyDescent="0.25">
      <c r="A127" s="176"/>
      <c r="B127" s="327"/>
      <c r="C127" s="162"/>
      <c r="D127" s="162"/>
      <c r="E127" s="162"/>
      <c r="F127" s="341"/>
      <c r="G127" s="341"/>
      <c r="H127" s="341"/>
      <c r="I127" s="341"/>
      <c r="J127" s="162"/>
      <c r="K127" s="162"/>
      <c r="L127" s="177"/>
      <c r="M127" s="177"/>
    </row>
    <row r="128" spans="1:14" x14ac:dyDescent="0.25">
      <c r="A128" s="178"/>
      <c r="B128" s="178"/>
      <c r="C128" s="179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</row>
  </sheetData>
  <sheetProtection formatCells="0" formatColumns="0" formatRows="0" insertColumns="0" insertRows="0" insertHyperlinks="0" deleteColumns="0" deleteRows="0" sort="0" autoFilter="0" pivotTables="0"/>
  <mergeCells count="10">
    <mergeCell ref="F1:I5"/>
    <mergeCell ref="A7:D7"/>
    <mergeCell ref="A8:M8"/>
    <mergeCell ref="A11:M11"/>
    <mergeCell ref="F123:I127"/>
    <mergeCell ref="A77:M77"/>
    <mergeCell ref="A76:M76"/>
    <mergeCell ref="A59:M59"/>
    <mergeCell ref="A60:M60"/>
    <mergeCell ref="A93:M93"/>
  </mergeCells>
  <hyperlinks>
    <hyperlink ref="A1:L5" r:id="rId1" display="http://www.kalashnikov-climate.ru"/>
    <hyperlink ref="F123:I127" r:id="rId2" display="https://www.severcon.ru/"/>
    <hyperlink ref="L1:L5" r:id="rId3" display="http://www.kalashnikov-climate.ru"/>
    <hyperlink ref="F1:I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rowBreaks count="1" manualBreakCount="1">
    <brk id="76" max="9" man="1"/>
  </rowBreak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GridLines="0" zoomScale="85" zoomScaleNormal="85" zoomScaleSheetLayoutView="85" workbookViewId="0">
      <pane ySplit="7" topLeftCell="A8" activePane="bottomLeft" state="frozen"/>
      <selection activeCell="B39" sqref="B39"/>
      <selection pane="bottomLeft" activeCell="C34" sqref="C34"/>
    </sheetView>
  </sheetViews>
  <sheetFormatPr defaultColWidth="12" defaultRowHeight="15" x14ac:dyDescent="0.25"/>
  <cols>
    <col min="1" max="1" width="4.42578125" style="128" customWidth="1"/>
    <col min="2" max="2" width="12" style="128" customWidth="1"/>
    <col min="3" max="3" width="35.85546875" style="75" customWidth="1"/>
    <col min="4" max="4" width="16" style="76" customWidth="1"/>
    <col min="5" max="5" width="27.42578125" style="76" customWidth="1"/>
    <col min="6" max="6" width="17.85546875" style="76" customWidth="1"/>
    <col min="7" max="7" width="20.140625" style="76" customWidth="1"/>
    <col min="8" max="8" width="19.140625" style="76" customWidth="1"/>
    <col min="9" max="12" width="12.42578125" style="76" customWidth="1"/>
    <col min="13" max="210" width="9.140625" style="73" customWidth="1"/>
    <col min="211" max="211" width="3.85546875" style="73" customWidth="1"/>
    <col min="212" max="212" width="17.28515625" style="73" customWidth="1"/>
    <col min="213" max="16384" width="12" style="73"/>
  </cols>
  <sheetData>
    <row r="1" spans="1:15" ht="36.75" customHeight="1" x14ac:dyDescent="0.25">
      <c r="A1" s="190" t="s">
        <v>333</v>
      </c>
      <c r="B1" s="190"/>
      <c r="C1" s="191"/>
      <c r="D1" s="185"/>
      <c r="E1" s="341" t="s">
        <v>468</v>
      </c>
      <c r="F1" s="357"/>
      <c r="G1" s="357"/>
      <c r="H1" s="357"/>
      <c r="I1" s="185"/>
      <c r="J1" s="185"/>
      <c r="K1" s="185"/>
      <c r="L1" s="185"/>
    </row>
    <row r="2" spans="1:15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15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15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  <c r="O4" s="82"/>
    </row>
    <row r="5" spans="1:15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</row>
    <row r="6" spans="1:15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</row>
    <row r="7" spans="1:15" ht="32.25" customHeight="1" x14ac:dyDescent="0.25">
      <c r="A7" s="369" t="s">
        <v>367</v>
      </c>
      <c r="B7" s="369"/>
      <c r="C7" s="359"/>
      <c r="D7" s="359"/>
      <c r="E7" s="1"/>
      <c r="F7" s="1"/>
      <c r="G7" s="1"/>
      <c r="H7" s="1"/>
      <c r="I7" s="1"/>
      <c r="J7" s="1"/>
      <c r="K7" s="53"/>
      <c r="L7" s="53"/>
    </row>
    <row r="8" spans="1:15" s="74" customFormat="1" ht="29.25" customHeight="1" x14ac:dyDescent="0.25">
      <c r="A8" s="375" t="s">
        <v>469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6"/>
      <c r="M8" s="84"/>
    </row>
    <row r="9" spans="1:15" s="74" customFormat="1" ht="20.25" customHeight="1" x14ac:dyDescent="0.25">
      <c r="A9" s="155"/>
      <c r="B9" s="155"/>
      <c r="C9" s="279"/>
      <c r="D9" s="279" t="s">
        <v>77</v>
      </c>
      <c r="E9" s="280"/>
      <c r="F9" s="280"/>
      <c r="G9" s="280"/>
      <c r="H9" s="280"/>
      <c r="I9" s="280"/>
      <c r="J9" s="154"/>
      <c r="K9" s="154"/>
      <c r="L9" s="154"/>
    </row>
    <row r="10" spans="1:15" s="74" customFormat="1" ht="45" x14ac:dyDescent="0.25">
      <c r="A10" s="277"/>
      <c r="B10" s="319"/>
      <c r="C10" s="278" t="s">
        <v>32</v>
      </c>
      <c r="D10" s="8" t="s">
        <v>57</v>
      </c>
      <c r="E10" s="8" t="s">
        <v>334</v>
      </c>
      <c r="F10" s="8" t="s">
        <v>19</v>
      </c>
      <c r="G10" s="8" t="s">
        <v>103</v>
      </c>
      <c r="H10" s="8" t="s">
        <v>104</v>
      </c>
      <c r="I10" s="8" t="s">
        <v>0</v>
      </c>
      <c r="J10" s="52" t="s">
        <v>175</v>
      </c>
      <c r="K10" s="116" t="s">
        <v>10</v>
      </c>
      <c r="L10" s="239" t="s">
        <v>382</v>
      </c>
    </row>
    <row r="11" spans="1:15" s="74" customFormat="1" ht="20.25" customHeight="1" x14ac:dyDescent="0.25">
      <c r="A11" s="342" t="s">
        <v>476</v>
      </c>
      <c r="B11" s="343"/>
      <c r="C11" s="343"/>
      <c r="D11" s="343"/>
      <c r="E11" s="343"/>
      <c r="F11" s="343"/>
      <c r="G11" s="343"/>
      <c r="H11" s="343"/>
      <c r="I11" s="343"/>
      <c r="J11" s="343"/>
      <c r="K11" s="343"/>
      <c r="L11" s="344"/>
    </row>
    <row r="12" spans="1:15" s="74" customFormat="1" x14ac:dyDescent="0.25">
      <c r="A12" s="123">
        <v>1</v>
      </c>
      <c r="B12" s="117" t="s">
        <v>662</v>
      </c>
      <c r="C12" s="37" t="s">
        <v>483</v>
      </c>
      <c r="D12" s="281" t="s">
        <v>498</v>
      </c>
      <c r="E12" s="281" t="s">
        <v>496</v>
      </c>
      <c r="F12" s="377" t="s">
        <v>485</v>
      </c>
      <c r="G12" s="256" t="s">
        <v>490</v>
      </c>
      <c r="H12" s="281" t="s">
        <v>491</v>
      </c>
      <c r="I12" s="41">
        <v>100</v>
      </c>
      <c r="J12" s="221" t="s">
        <v>308</v>
      </c>
      <c r="K12" s="236">
        <v>95990</v>
      </c>
      <c r="L12" s="237">
        <f>K12*(1-МЕНЮ!$J$70)</f>
        <v>95990</v>
      </c>
    </row>
    <row r="13" spans="1:15" x14ac:dyDescent="0.25">
      <c r="A13" s="124">
        <v>2</v>
      </c>
      <c r="B13" s="117" t="s">
        <v>663</v>
      </c>
      <c r="C13" s="3" t="s">
        <v>484</v>
      </c>
      <c r="D13" s="60" t="s">
        <v>497</v>
      </c>
      <c r="E13" s="60" t="s">
        <v>495</v>
      </c>
      <c r="F13" s="374"/>
      <c r="G13" s="197" t="s">
        <v>488</v>
      </c>
      <c r="H13" s="60" t="s">
        <v>489</v>
      </c>
      <c r="I13" s="42">
        <v>135</v>
      </c>
      <c r="J13" s="225" t="s">
        <v>308</v>
      </c>
      <c r="K13" s="236">
        <v>129990</v>
      </c>
      <c r="L13" s="237">
        <f>K13*(1-МЕНЮ!$J$70)</f>
        <v>129990</v>
      </c>
    </row>
    <row r="14" spans="1:15" s="74" customFormat="1" ht="20.25" customHeight="1" x14ac:dyDescent="0.25">
      <c r="A14" s="342" t="s">
        <v>477</v>
      </c>
      <c r="B14" s="343"/>
      <c r="C14" s="343"/>
      <c r="D14" s="343"/>
      <c r="E14" s="343"/>
      <c r="F14" s="343"/>
      <c r="G14" s="343"/>
      <c r="H14" s="343"/>
      <c r="I14" s="343"/>
      <c r="J14" s="343"/>
      <c r="K14" s="343"/>
      <c r="L14" s="344"/>
    </row>
    <row r="15" spans="1:15" x14ac:dyDescent="0.25">
      <c r="A15" s="125">
        <v>1</v>
      </c>
      <c r="B15" s="117" t="s">
        <v>664</v>
      </c>
      <c r="C15" s="206" t="s">
        <v>481</v>
      </c>
      <c r="D15" s="96">
        <v>34</v>
      </c>
      <c r="E15" s="96" t="s">
        <v>494</v>
      </c>
      <c r="F15" s="373" t="s">
        <v>485</v>
      </c>
      <c r="G15" s="97" t="s">
        <v>490</v>
      </c>
      <c r="H15" s="96" t="s">
        <v>491</v>
      </c>
      <c r="I15" s="97">
        <v>100</v>
      </c>
      <c r="J15" s="221" t="s">
        <v>308</v>
      </c>
      <c r="K15" s="236">
        <v>115990</v>
      </c>
      <c r="L15" s="237">
        <f>K15*(1-МЕНЮ!$J$70)</f>
        <v>115990</v>
      </c>
    </row>
    <row r="16" spans="1:15" x14ac:dyDescent="0.25">
      <c r="A16" s="124">
        <v>2</v>
      </c>
      <c r="B16" s="117" t="s">
        <v>665</v>
      </c>
      <c r="C16" s="3" t="s">
        <v>482</v>
      </c>
      <c r="D16" s="60">
        <v>50</v>
      </c>
      <c r="E16" s="60" t="s">
        <v>493</v>
      </c>
      <c r="F16" s="374"/>
      <c r="G16" s="197" t="s">
        <v>488</v>
      </c>
      <c r="H16" s="60" t="s">
        <v>492</v>
      </c>
      <c r="I16" s="197">
        <v>135</v>
      </c>
      <c r="J16" s="225" t="s">
        <v>308</v>
      </c>
      <c r="K16" s="236">
        <v>137990</v>
      </c>
      <c r="L16" s="237">
        <f>K16*(1-МЕНЮ!$J$70)</f>
        <v>137990</v>
      </c>
    </row>
    <row r="17" spans="1:15" s="74" customFormat="1" ht="20.25" customHeight="1" x14ac:dyDescent="0.25">
      <c r="A17" s="342" t="s">
        <v>478</v>
      </c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4"/>
    </row>
    <row r="18" spans="1:15" x14ac:dyDescent="0.25">
      <c r="A18" s="125">
        <v>1</v>
      </c>
      <c r="B18" s="117" t="s">
        <v>666</v>
      </c>
      <c r="C18" s="206" t="s">
        <v>479</v>
      </c>
      <c r="D18" s="96" t="s">
        <v>1</v>
      </c>
      <c r="E18" s="96" t="s">
        <v>487</v>
      </c>
      <c r="F18" s="373" t="s">
        <v>485</v>
      </c>
      <c r="G18" s="97" t="s">
        <v>490</v>
      </c>
      <c r="H18" s="96" t="s">
        <v>491</v>
      </c>
      <c r="I18" s="97">
        <v>94</v>
      </c>
      <c r="J18" s="225" t="s">
        <v>308</v>
      </c>
      <c r="K18" s="236">
        <v>76990</v>
      </c>
      <c r="L18" s="237">
        <f>K18*(1-МЕНЮ!$J$70)</f>
        <v>76990</v>
      </c>
    </row>
    <row r="19" spans="1:15" x14ac:dyDescent="0.25">
      <c r="A19" s="124">
        <v>2</v>
      </c>
      <c r="B19" s="117" t="s">
        <v>667</v>
      </c>
      <c r="C19" s="3" t="s">
        <v>480</v>
      </c>
      <c r="D19" s="60" t="s">
        <v>1</v>
      </c>
      <c r="E19" s="60" t="s">
        <v>486</v>
      </c>
      <c r="F19" s="374"/>
      <c r="G19" s="97" t="s">
        <v>488</v>
      </c>
      <c r="H19" s="96" t="s">
        <v>489</v>
      </c>
      <c r="I19" s="197">
        <v>129</v>
      </c>
      <c r="J19" s="225" t="s">
        <v>308</v>
      </c>
      <c r="K19" s="236">
        <v>105990</v>
      </c>
      <c r="L19" s="237">
        <f>K19*(1-МЕНЮ!$J$70)</f>
        <v>105990</v>
      </c>
    </row>
    <row r="20" spans="1:15" x14ac:dyDescent="0.25">
      <c r="A20" s="127"/>
      <c r="B20" s="127"/>
      <c r="C20" s="80"/>
      <c r="D20" s="78"/>
      <c r="E20" s="78"/>
      <c r="F20" s="78"/>
      <c r="G20" s="78"/>
      <c r="H20" s="78"/>
      <c r="I20" s="78"/>
      <c r="J20" s="78"/>
      <c r="K20" s="78"/>
      <c r="L20" s="78"/>
    </row>
    <row r="21" spans="1:15" s="74" customFormat="1" ht="20.25" customHeight="1" x14ac:dyDescent="0.25">
      <c r="A21" s="342" t="s">
        <v>770</v>
      </c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4"/>
    </row>
    <row r="22" spans="1:15" s="74" customFormat="1" ht="45" x14ac:dyDescent="0.25">
      <c r="A22" s="335"/>
      <c r="B22" s="335"/>
      <c r="C22" s="334" t="s">
        <v>32</v>
      </c>
      <c r="D22" s="260"/>
      <c r="E22" s="261"/>
      <c r="F22" s="262"/>
      <c r="G22" s="8" t="s">
        <v>103</v>
      </c>
      <c r="H22" s="8" t="s">
        <v>424</v>
      </c>
      <c r="I22" s="8" t="s">
        <v>0</v>
      </c>
      <c r="J22" s="52" t="s">
        <v>175</v>
      </c>
      <c r="K22" s="116" t="s">
        <v>10</v>
      </c>
      <c r="L22" s="239" t="s">
        <v>382</v>
      </c>
    </row>
    <row r="23" spans="1:15" x14ac:dyDescent="0.25">
      <c r="A23" s="125">
        <v>1</v>
      </c>
      <c r="B23" s="117"/>
      <c r="C23" s="3" t="s">
        <v>761</v>
      </c>
      <c r="D23" s="56" t="s">
        <v>758</v>
      </c>
      <c r="E23" s="207"/>
      <c r="F23" s="208"/>
      <c r="G23" s="197" t="s">
        <v>195</v>
      </c>
      <c r="H23" s="197" t="s">
        <v>425</v>
      </c>
      <c r="I23" s="197">
        <v>0.4</v>
      </c>
      <c r="J23" s="225" t="s">
        <v>308</v>
      </c>
      <c r="K23" s="236">
        <v>550</v>
      </c>
      <c r="L23" s="236">
        <f>K23*(1-МЕНЮ!$J$70)</f>
        <v>550</v>
      </c>
      <c r="O23" s="74"/>
    </row>
    <row r="24" spans="1:15" x14ac:dyDescent="0.25">
      <c r="A24" s="124">
        <v>2</v>
      </c>
      <c r="B24" s="117"/>
      <c r="C24" s="3" t="s">
        <v>762</v>
      </c>
      <c r="D24" s="56" t="s">
        <v>759</v>
      </c>
      <c r="E24" s="207"/>
      <c r="F24" s="208"/>
      <c r="G24" s="256" t="s">
        <v>195</v>
      </c>
      <c r="H24" s="197" t="s">
        <v>425</v>
      </c>
      <c r="I24" s="197">
        <v>16.5</v>
      </c>
      <c r="J24" s="225" t="s">
        <v>308</v>
      </c>
      <c r="K24" s="236">
        <v>5590</v>
      </c>
      <c r="L24" s="236">
        <f>K24*(1-МЕНЮ!$J$70)</f>
        <v>5590</v>
      </c>
      <c r="O24" s="74"/>
    </row>
    <row r="25" spans="1:15" s="82" customFormat="1" x14ac:dyDescent="0.25">
      <c r="A25" s="125">
        <v>3</v>
      </c>
      <c r="B25" s="117"/>
      <c r="C25" s="3" t="s">
        <v>763</v>
      </c>
      <c r="D25" s="56" t="s">
        <v>760</v>
      </c>
      <c r="E25" s="64"/>
      <c r="F25" s="65"/>
      <c r="G25" s="256" t="s">
        <v>195</v>
      </c>
      <c r="H25" s="197" t="s">
        <v>425</v>
      </c>
      <c r="I25" s="197">
        <v>3.5</v>
      </c>
      <c r="J25" s="221" t="s">
        <v>308</v>
      </c>
      <c r="K25" s="236">
        <v>550</v>
      </c>
      <c r="L25" s="236">
        <f>K25*(1-МЕНЮ!$J$70)</f>
        <v>550</v>
      </c>
      <c r="O25" s="74"/>
    </row>
    <row r="26" spans="1:15" x14ac:dyDescent="0.25">
      <c r="A26" s="127"/>
      <c r="B26" s="127"/>
      <c r="C26" s="73"/>
      <c r="D26" s="78"/>
      <c r="E26" s="78"/>
      <c r="F26" s="78"/>
      <c r="G26" s="78"/>
      <c r="H26" s="78"/>
      <c r="I26" s="78"/>
      <c r="J26" s="78"/>
      <c r="K26" s="78"/>
      <c r="L26" s="78"/>
    </row>
    <row r="27" spans="1:15" x14ac:dyDescent="0.25">
      <c r="A27" s="127"/>
      <c r="B27" s="127"/>
      <c r="C27" s="73"/>
      <c r="D27" s="78"/>
      <c r="E27" s="78"/>
      <c r="F27" s="78"/>
      <c r="G27" s="78"/>
      <c r="H27" s="78"/>
      <c r="I27" s="78"/>
      <c r="J27" s="78"/>
      <c r="K27" s="78"/>
      <c r="L27" s="78"/>
    </row>
    <row r="28" spans="1:15" x14ac:dyDescent="0.25">
      <c r="A28" s="127"/>
      <c r="B28" s="127"/>
      <c r="C28" s="73"/>
      <c r="D28" s="78"/>
      <c r="E28" s="78"/>
      <c r="F28" s="78"/>
      <c r="G28" s="78"/>
      <c r="H28" s="78"/>
      <c r="I28" s="78"/>
      <c r="J28" s="78"/>
      <c r="K28" s="78"/>
      <c r="L28" s="78"/>
    </row>
    <row r="29" spans="1:15" x14ac:dyDescent="0.25">
      <c r="A29" s="127"/>
      <c r="B29" s="127"/>
      <c r="C29" s="73"/>
      <c r="D29" s="78"/>
      <c r="E29" s="78"/>
      <c r="F29" s="78"/>
      <c r="G29" s="78"/>
      <c r="H29" s="78"/>
      <c r="I29" s="78"/>
      <c r="J29" s="78"/>
      <c r="K29" s="78"/>
      <c r="L29" s="78"/>
    </row>
    <row r="30" spans="1:15" x14ac:dyDescent="0.25">
      <c r="A30" s="127"/>
      <c r="B30" s="127"/>
      <c r="C30" s="73"/>
      <c r="D30" s="78"/>
      <c r="E30" s="78"/>
      <c r="F30" s="78"/>
      <c r="G30" s="78"/>
      <c r="H30" s="78"/>
      <c r="I30" s="78"/>
      <c r="J30" s="78"/>
      <c r="K30" s="78"/>
      <c r="L30" s="78"/>
    </row>
    <row r="31" spans="1:15" ht="23.25" x14ac:dyDescent="0.25">
      <c r="A31" s="127"/>
      <c r="B31" s="127"/>
      <c r="C31" s="149" t="s">
        <v>475</v>
      </c>
      <c r="D31" s="78"/>
      <c r="E31" s="78"/>
      <c r="F31" s="78"/>
      <c r="G31" s="78"/>
      <c r="H31" s="78"/>
      <c r="I31" s="78"/>
      <c r="J31" s="78"/>
      <c r="K31" s="78"/>
      <c r="L31" s="78"/>
    </row>
    <row r="32" spans="1:15" x14ac:dyDescent="0.25">
      <c r="A32" s="127"/>
      <c r="B32" s="127"/>
      <c r="C32" s="80"/>
      <c r="D32" s="78"/>
      <c r="E32" s="78"/>
      <c r="F32" s="78"/>
      <c r="G32" s="78"/>
      <c r="H32" s="78"/>
      <c r="I32" s="78"/>
      <c r="J32" s="78"/>
      <c r="K32" s="78"/>
      <c r="L32" s="78"/>
    </row>
    <row r="33" spans="1:13" x14ac:dyDescent="0.25">
      <c r="A33" s="127"/>
      <c r="B33" s="127"/>
      <c r="C33" s="85" t="s">
        <v>470</v>
      </c>
      <c r="D33" s="78"/>
      <c r="E33" s="78"/>
      <c r="F33" s="78"/>
      <c r="G33" s="78"/>
      <c r="H33" s="78"/>
      <c r="I33" s="78"/>
      <c r="J33" s="78"/>
      <c r="K33" s="78"/>
      <c r="L33" s="78"/>
    </row>
    <row r="34" spans="1:13" x14ac:dyDescent="0.25">
      <c r="A34" s="127"/>
      <c r="B34" s="127"/>
      <c r="C34" s="85" t="s">
        <v>471</v>
      </c>
      <c r="D34" s="78"/>
      <c r="E34" s="78"/>
      <c r="F34" s="78"/>
      <c r="G34" s="78"/>
      <c r="H34" s="78"/>
      <c r="I34" s="78"/>
      <c r="J34" s="78"/>
      <c r="K34" s="78"/>
      <c r="L34" s="78"/>
    </row>
    <row r="35" spans="1:13" x14ac:dyDescent="0.25">
      <c r="A35" s="127"/>
      <c r="B35" s="127"/>
      <c r="C35" s="85" t="s">
        <v>472</v>
      </c>
      <c r="D35" s="78"/>
      <c r="E35" s="78"/>
      <c r="F35" s="78"/>
      <c r="G35" s="78"/>
      <c r="H35" s="78"/>
      <c r="I35" s="78"/>
      <c r="J35" s="78"/>
      <c r="K35" s="78"/>
      <c r="L35" s="78"/>
    </row>
    <row r="36" spans="1:13" x14ac:dyDescent="0.25">
      <c r="A36" s="127"/>
      <c r="B36" s="127"/>
      <c r="C36" s="85" t="s">
        <v>473</v>
      </c>
      <c r="D36" s="78"/>
      <c r="E36" s="78"/>
      <c r="F36" s="78"/>
      <c r="G36" s="78"/>
      <c r="H36" s="78"/>
      <c r="I36" s="78"/>
      <c r="J36" s="78"/>
      <c r="K36" s="78"/>
      <c r="L36" s="78"/>
    </row>
    <row r="37" spans="1:13" x14ac:dyDescent="0.25">
      <c r="A37" s="127"/>
      <c r="B37" s="127"/>
      <c r="C37" s="85" t="s">
        <v>474</v>
      </c>
      <c r="D37" s="78"/>
      <c r="E37" s="78"/>
      <c r="F37" s="78"/>
      <c r="G37" s="78"/>
      <c r="H37" s="78"/>
      <c r="I37" s="78"/>
      <c r="J37" s="78"/>
      <c r="K37" s="78"/>
      <c r="L37" s="78"/>
    </row>
    <row r="38" spans="1:13" x14ac:dyDescent="0.25">
      <c r="A38" s="127"/>
      <c r="B38" s="127"/>
      <c r="C38" s="85" t="s">
        <v>326</v>
      </c>
      <c r="D38" s="78"/>
      <c r="E38" s="78"/>
      <c r="F38" s="78"/>
      <c r="G38" s="78"/>
      <c r="H38" s="78"/>
      <c r="I38" s="78"/>
      <c r="J38" s="78"/>
      <c r="K38" s="78"/>
      <c r="L38" s="78"/>
    </row>
    <row r="39" spans="1:13" x14ac:dyDescent="0.25">
      <c r="A39" s="127"/>
      <c r="B39" s="127"/>
      <c r="C39" s="85"/>
      <c r="D39" s="78"/>
      <c r="E39" s="78"/>
      <c r="F39" s="78"/>
      <c r="G39" s="78"/>
      <c r="H39" s="78"/>
      <c r="I39" s="78"/>
      <c r="J39" s="78"/>
      <c r="K39" s="78"/>
      <c r="L39" s="78"/>
    </row>
    <row r="40" spans="1:13" x14ac:dyDescent="0.25">
      <c r="A40" s="127"/>
      <c r="B40" s="127"/>
      <c r="C40" s="73"/>
      <c r="D40" s="78"/>
      <c r="E40" s="78"/>
      <c r="F40" s="78"/>
      <c r="G40" s="78"/>
      <c r="H40" s="78"/>
      <c r="I40" s="78"/>
      <c r="J40" s="78"/>
      <c r="K40" s="78"/>
      <c r="L40" s="78"/>
    </row>
    <row r="41" spans="1:13" x14ac:dyDescent="0.25">
      <c r="A41" s="163"/>
      <c r="B41" s="325"/>
      <c r="C41" s="164"/>
      <c r="D41" s="165"/>
      <c r="E41" s="340" t="s">
        <v>465</v>
      </c>
      <c r="F41" s="340"/>
      <c r="G41" s="340"/>
      <c r="H41" s="340"/>
      <c r="I41" s="165"/>
      <c r="J41" s="165"/>
      <c r="K41" s="166"/>
      <c r="L41" s="166"/>
      <c r="M41" s="83"/>
    </row>
    <row r="42" spans="1:13" x14ac:dyDescent="0.2">
      <c r="A42" s="167"/>
      <c r="B42" s="326"/>
      <c r="C42" s="168"/>
      <c r="D42" s="169"/>
      <c r="E42" s="341"/>
      <c r="F42" s="341"/>
      <c r="G42" s="341"/>
      <c r="H42" s="341"/>
      <c r="I42" s="170"/>
      <c r="J42" s="170"/>
      <c r="K42" s="171"/>
      <c r="L42" s="171"/>
    </row>
    <row r="43" spans="1:13" x14ac:dyDescent="0.2">
      <c r="A43" s="167"/>
      <c r="B43" s="326"/>
      <c r="C43" s="172"/>
      <c r="D43" s="173"/>
      <c r="E43" s="341"/>
      <c r="F43" s="341"/>
      <c r="G43" s="341"/>
      <c r="H43" s="341"/>
      <c r="I43" s="170"/>
      <c r="J43" s="170"/>
      <c r="K43" s="171"/>
      <c r="L43" s="171"/>
    </row>
    <row r="44" spans="1:13" x14ac:dyDescent="0.25">
      <c r="A44" s="167"/>
      <c r="B44" s="326"/>
      <c r="C44" s="172"/>
      <c r="D44" s="173"/>
      <c r="E44" s="341"/>
      <c r="F44" s="341"/>
      <c r="G44" s="341"/>
      <c r="H44" s="341"/>
      <c r="I44" s="174"/>
      <c r="J44" s="174"/>
      <c r="K44" s="175"/>
      <c r="L44" s="175"/>
    </row>
    <row r="45" spans="1:13" ht="20.25" x14ac:dyDescent="0.25">
      <c r="A45" s="176"/>
      <c r="B45" s="327"/>
      <c r="C45" s="162"/>
      <c r="D45" s="162"/>
      <c r="E45" s="341"/>
      <c r="F45" s="341"/>
      <c r="G45" s="341"/>
      <c r="H45" s="341"/>
      <c r="I45" s="162"/>
      <c r="J45" s="162"/>
      <c r="K45" s="177"/>
      <c r="L45" s="177"/>
    </row>
    <row r="46" spans="1:13" x14ac:dyDescent="0.25">
      <c r="A46" s="178"/>
      <c r="B46" s="178"/>
      <c r="C46" s="179"/>
      <c r="D46" s="180"/>
      <c r="E46" s="180"/>
      <c r="F46" s="180"/>
      <c r="G46" s="180"/>
      <c r="H46" s="180"/>
      <c r="I46" s="180"/>
      <c r="J46" s="180"/>
      <c r="K46" s="180"/>
      <c r="L46" s="180"/>
    </row>
  </sheetData>
  <sheetProtection formatCells="0" formatColumns="0" formatRows="0" insertColumns="0" insertRows="0" insertHyperlinks="0" deleteColumns="0" deleteRows="0" sort="0" autoFilter="0" pivotTables="0"/>
  <mergeCells count="11">
    <mergeCell ref="F15:F16"/>
    <mergeCell ref="E41:H45"/>
    <mergeCell ref="A17:L17"/>
    <mergeCell ref="F18:F19"/>
    <mergeCell ref="E1:H5"/>
    <mergeCell ref="A7:D7"/>
    <mergeCell ref="A8:L8"/>
    <mergeCell ref="A11:L11"/>
    <mergeCell ref="F12:F13"/>
    <mergeCell ref="A14:L14"/>
    <mergeCell ref="A21:L21"/>
  </mergeCells>
  <hyperlinks>
    <hyperlink ref="A1:K5" r:id="rId1" display="http://www.kalashnikov-climate.ru"/>
    <hyperlink ref="E41:H45" r:id="rId2" display="https://www.severcon.ru/"/>
    <hyperlink ref="K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85" zoomScaleNormal="85" zoomScaleSheetLayoutView="85" workbookViewId="0">
      <pane ySplit="7" topLeftCell="A8" activePane="bottomLeft" state="frozen"/>
      <selection activeCell="B39" sqref="B39"/>
      <selection pane="bottomLeft" activeCell="K12" sqref="K12"/>
    </sheetView>
  </sheetViews>
  <sheetFormatPr defaultColWidth="12" defaultRowHeight="15" x14ac:dyDescent="0.25"/>
  <cols>
    <col min="1" max="1" width="4.42578125" style="128" customWidth="1"/>
    <col min="2" max="2" width="14.7109375" style="128" customWidth="1"/>
    <col min="3" max="3" width="35.85546875" style="75" customWidth="1"/>
    <col min="4" max="4" width="16" style="76" customWidth="1"/>
    <col min="5" max="5" width="27.42578125" style="76" customWidth="1"/>
    <col min="6" max="6" width="17.85546875" style="76" customWidth="1"/>
    <col min="7" max="7" width="20.140625" style="76" customWidth="1"/>
    <col min="8" max="8" width="19.140625" style="76" customWidth="1"/>
    <col min="9" max="12" width="12.42578125" style="76" customWidth="1"/>
    <col min="13" max="215" width="9.140625" style="73" customWidth="1"/>
    <col min="216" max="216" width="3.85546875" style="73" customWidth="1"/>
    <col min="217" max="217" width="17.28515625" style="73" customWidth="1"/>
    <col min="218" max="16384" width="12" style="73"/>
  </cols>
  <sheetData>
    <row r="1" spans="1:20" ht="36.75" customHeight="1" x14ac:dyDescent="0.25">
      <c r="A1" s="190" t="s">
        <v>333</v>
      </c>
      <c r="B1" s="190"/>
      <c r="C1" s="191"/>
      <c r="D1" s="185"/>
      <c r="E1" s="341" t="s">
        <v>468</v>
      </c>
      <c r="F1" s="357"/>
      <c r="G1" s="357"/>
      <c r="H1" s="357"/>
      <c r="I1" s="185"/>
      <c r="J1" s="185"/>
      <c r="K1" s="185"/>
      <c r="L1" s="185"/>
    </row>
    <row r="2" spans="1:20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20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20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  <c r="Q4" s="82"/>
      <c r="R4" s="82"/>
      <c r="S4" s="82"/>
      <c r="T4" s="82"/>
    </row>
    <row r="5" spans="1:20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  <c r="P5" s="81"/>
    </row>
    <row r="6" spans="1:20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  <c r="P6" s="81"/>
    </row>
    <row r="7" spans="1:20" ht="32.25" customHeight="1" x14ac:dyDescent="0.25">
      <c r="A7" s="369" t="s">
        <v>367</v>
      </c>
      <c r="B7" s="369"/>
      <c r="C7" s="359"/>
      <c r="D7" s="359"/>
      <c r="E7" s="1"/>
      <c r="F7" s="1"/>
      <c r="G7" s="1"/>
      <c r="H7" s="1"/>
      <c r="I7" s="1"/>
      <c r="J7" s="1"/>
      <c r="K7" s="53"/>
      <c r="L7" s="53"/>
      <c r="P7" s="81"/>
    </row>
    <row r="8" spans="1:20" s="74" customFormat="1" ht="29.25" customHeight="1" x14ac:dyDescent="0.25">
      <c r="A8" s="375" t="s">
        <v>368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6"/>
      <c r="M8" s="84"/>
    </row>
    <row r="9" spans="1:20" s="74" customFormat="1" ht="20.25" customHeight="1" x14ac:dyDescent="0.25">
      <c r="A9" s="155"/>
      <c r="B9" s="155"/>
      <c r="C9" s="200"/>
      <c r="D9" s="200" t="s">
        <v>77</v>
      </c>
      <c r="E9" s="201"/>
      <c r="F9" s="201"/>
      <c r="G9" s="201"/>
      <c r="H9" s="201"/>
      <c r="I9" s="201"/>
      <c r="J9" s="154"/>
      <c r="K9" s="154"/>
      <c r="L9" s="154"/>
    </row>
    <row r="10" spans="1:20" s="74" customFormat="1" ht="45" x14ac:dyDescent="0.25">
      <c r="A10" s="192"/>
      <c r="B10" s="319"/>
      <c r="C10" s="194" t="s">
        <v>32</v>
      </c>
      <c r="D10" s="8" t="s">
        <v>57</v>
      </c>
      <c r="E10" s="8" t="s">
        <v>334</v>
      </c>
      <c r="F10" s="8" t="s">
        <v>19</v>
      </c>
      <c r="G10" s="8" t="s">
        <v>103</v>
      </c>
      <c r="H10" s="8" t="s">
        <v>104</v>
      </c>
      <c r="I10" s="8" t="s">
        <v>0</v>
      </c>
      <c r="J10" s="52" t="s">
        <v>175</v>
      </c>
      <c r="K10" s="116" t="s">
        <v>10</v>
      </c>
      <c r="L10" s="239" t="s">
        <v>382</v>
      </c>
    </row>
    <row r="11" spans="1:20" s="74" customFormat="1" ht="20.25" customHeight="1" x14ac:dyDescent="0.25">
      <c r="A11" s="342" t="s">
        <v>336</v>
      </c>
      <c r="B11" s="343"/>
      <c r="C11" s="343"/>
      <c r="D11" s="343"/>
      <c r="E11" s="343"/>
      <c r="F11" s="343"/>
      <c r="G11" s="343"/>
      <c r="H11" s="343"/>
      <c r="I11" s="343"/>
      <c r="J11" s="343"/>
      <c r="K11" s="343"/>
      <c r="L11" s="344"/>
    </row>
    <row r="12" spans="1:20" s="74" customFormat="1" x14ac:dyDescent="0.25">
      <c r="A12" s="123">
        <v>1</v>
      </c>
      <c r="B12" s="117" t="s">
        <v>670</v>
      </c>
      <c r="C12" s="37" t="s">
        <v>671</v>
      </c>
      <c r="D12" s="202" t="s">
        <v>254</v>
      </c>
      <c r="E12" s="202" t="s">
        <v>274</v>
      </c>
      <c r="F12" s="377" t="s">
        <v>25</v>
      </c>
      <c r="G12" s="199" t="s">
        <v>146</v>
      </c>
      <c r="H12" s="202" t="s">
        <v>33</v>
      </c>
      <c r="I12" s="41">
        <v>225</v>
      </c>
      <c r="J12" s="221" t="s">
        <v>308</v>
      </c>
      <c r="K12" s="236" t="s">
        <v>513</v>
      </c>
      <c r="L12" s="236" t="s">
        <v>513</v>
      </c>
    </row>
    <row r="13" spans="1:20" x14ac:dyDescent="0.25">
      <c r="A13" s="124">
        <v>2</v>
      </c>
      <c r="B13" s="117" t="s">
        <v>672</v>
      </c>
      <c r="C13" s="3" t="s">
        <v>673</v>
      </c>
      <c r="D13" s="60" t="s">
        <v>254</v>
      </c>
      <c r="E13" s="60" t="s">
        <v>274</v>
      </c>
      <c r="F13" s="374"/>
      <c r="G13" s="197" t="s">
        <v>147</v>
      </c>
      <c r="H13" s="60" t="s">
        <v>55</v>
      </c>
      <c r="I13" s="42">
        <v>245</v>
      </c>
      <c r="J13" s="225" t="s">
        <v>308</v>
      </c>
      <c r="K13" s="236" t="s">
        <v>513</v>
      </c>
      <c r="L13" s="236" t="s">
        <v>513</v>
      </c>
      <c r="O13" s="74"/>
    </row>
    <row r="14" spans="1:20" x14ac:dyDescent="0.25">
      <c r="A14" s="124">
        <v>3</v>
      </c>
      <c r="B14" s="117" t="s">
        <v>674</v>
      </c>
      <c r="C14" s="3" t="s">
        <v>675</v>
      </c>
      <c r="D14" s="60" t="s">
        <v>255</v>
      </c>
      <c r="E14" s="60" t="s">
        <v>275</v>
      </c>
      <c r="F14" s="374"/>
      <c r="G14" s="197" t="s">
        <v>148</v>
      </c>
      <c r="H14" s="60" t="s">
        <v>34</v>
      </c>
      <c r="I14" s="42">
        <v>265</v>
      </c>
      <c r="J14" s="221" t="s">
        <v>308</v>
      </c>
      <c r="K14" s="236" t="s">
        <v>513</v>
      </c>
      <c r="L14" s="236" t="s">
        <v>513</v>
      </c>
      <c r="O14" s="74"/>
    </row>
    <row r="15" spans="1:20" x14ac:dyDescent="0.25">
      <c r="A15" s="124">
        <v>4</v>
      </c>
      <c r="B15" s="117" t="s">
        <v>676</v>
      </c>
      <c r="C15" s="37" t="s">
        <v>677</v>
      </c>
      <c r="D15" s="322" t="s">
        <v>254</v>
      </c>
      <c r="E15" s="322" t="s">
        <v>274</v>
      </c>
      <c r="F15" s="374"/>
      <c r="G15" s="256" t="s">
        <v>146</v>
      </c>
      <c r="H15" s="322" t="s">
        <v>33</v>
      </c>
      <c r="I15" s="41">
        <v>225</v>
      </c>
      <c r="J15" s="221" t="s">
        <v>308</v>
      </c>
      <c r="K15" s="236" t="s">
        <v>513</v>
      </c>
      <c r="L15" s="236" t="s">
        <v>513</v>
      </c>
      <c r="O15" s="74"/>
    </row>
    <row r="16" spans="1:20" x14ac:dyDescent="0.25">
      <c r="A16" s="124">
        <v>5</v>
      </c>
      <c r="B16" s="117" t="s">
        <v>678</v>
      </c>
      <c r="C16" s="3" t="s">
        <v>679</v>
      </c>
      <c r="D16" s="60" t="s">
        <v>254</v>
      </c>
      <c r="E16" s="60" t="s">
        <v>274</v>
      </c>
      <c r="F16" s="374"/>
      <c r="G16" s="197" t="s">
        <v>147</v>
      </c>
      <c r="H16" s="60" t="s">
        <v>55</v>
      </c>
      <c r="I16" s="42">
        <v>245</v>
      </c>
      <c r="J16" s="225" t="s">
        <v>308</v>
      </c>
      <c r="K16" s="236" t="s">
        <v>513</v>
      </c>
      <c r="L16" s="236" t="s">
        <v>513</v>
      </c>
      <c r="O16" s="74"/>
    </row>
    <row r="17" spans="1:15" x14ac:dyDescent="0.25">
      <c r="A17" s="124">
        <v>6</v>
      </c>
      <c r="B17" s="117" t="s">
        <v>680</v>
      </c>
      <c r="C17" s="3" t="s">
        <v>681</v>
      </c>
      <c r="D17" s="60" t="s">
        <v>255</v>
      </c>
      <c r="E17" s="60" t="s">
        <v>275</v>
      </c>
      <c r="F17" s="374"/>
      <c r="G17" s="197" t="s">
        <v>148</v>
      </c>
      <c r="H17" s="60" t="s">
        <v>34</v>
      </c>
      <c r="I17" s="42">
        <v>265</v>
      </c>
      <c r="J17" s="221" t="s">
        <v>308</v>
      </c>
      <c r="K17" s="236" t="s">
        <v>513</v>
      </c>
      <c r="L17" s="236" t="s">
        <v>513</v>
      </c>
      <c r="O17" s="74"/>
    </row>
    <row r="18" spans="1:15" x14ac:dyDescent="0.25">
      <c r="A18" s="124">
        <v>7</v>
      </c>
      <c r="B18" s="117" t="s">
        <v>682</v>
      </c>
      <c r="C18" s="37" t="s">
        <v>97</v>
      </c>
      <c r="D18" s="202" t="s">
        <v>254</v>
      </c>
      <c r="E18" s="202" t="s">
        <v>274</v>
      </c>
      <c r="F18" s="374"/>
      <c r="G18" s="199" t="s">
        <v>146</v>
      </c>
      <c r="H18" s="202" t="s">
        <v>33</v>
      </c>
      <c r="I18" s="41">
        <v>225</v>
      </c>
      <c r="J18" s="225" t="s">
        <v>308</v>
      </c>
      <c r="K18" s="236" t="s">
        <v>513</v>
      </c>
      <c r="L18" s="236" t="s">
        <v>513</v>
      </c>
      <c r="O18" s="74"/>
    </row>
    <row r="19" spans="1:15" x14ac:dyDescent="0.25">
      <c r="A19" s="124">
        <v>8</v>
      </c>
      <c r="B19" s="117" t="s">
        <v>683</v>
      </c>
      <c r="C19" s="3" t="s">
        <v>98</v>
      </c>
      <c r="D19" s="60" t="s">
        <v>254</v>
      </c>
      <c r="E19" s="60" t="s">
        <v>274</v>
      </c>
      <c r="F19" s="374"/>
      <c r="G19" s="197" t="s">
        <v>147</v>
      </c>
      <c r="H19" s="60" t="s">
        <v>55</v>
      </c>
      <c r="I19" s="42">
        <v>245</v>
      </c>
      <c r="J19" s="221" t="s">
        <v>308</v>
      </c>
      <c r="K19" s="236" t="s">
        <v>513</v>
      </c>
      <c r="L19" s="236" t="s">
        <v>513</v>
      </c>
      <c r="O19" s="74"/>
    </row>
    <row r="20" spans="1:15" x14ac:dyDescent="0.25">
      <c r="A20" s="124">
        <v>9</v>
      </c>
      <c r="B20" s="117" t="s">
        <v>684</v>
      </c>
      <c r="C20" s="3" t="s">
        <v>99</v>
      </c>
      <c r="D20" s="60" t="s">
        <v>255</v>
      </c>
      <c r="E20" s="60" t="s">
        <v>275</v>
      </c>
      <c r="F20" s="378"/>
      <c r="G20" s="197" t="s">
        <v>148</v>
      </c>
      <c r="H20" s="60" t="s">
        <v>34</v>
      </c>
      <c r="I20" s="42">
        <v>265</v>
      </c>
      <c r="J20" s="225" t="s">
        <v>308</v>
      </c>
      <c r="K20" s="236" t="s">
        <v>513</v>
      </c>
      <c r="L20" s="236" t="s">
        <v>513</v>
      </c>
      <c r="O20" s="74"/>
    </row>
    <row r="21" spans="1:15" s="74" customFormat="1" ht="20.25" customHeight="1" x14ac:dyDescent="0.25">
      <c r="A21" s="342" t="s">
        <v>337</v>
      </c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4"/>
    </row>
    <row r="22" spans="1:15" x14ac:dyDescent="0.25">
      <c r="A22" s="125">
        <v>1</v>
      </c>
      <c r="B22" s="117" t="s">
        <v>685</v>
      </c>
      <c r="C22" s="206" t="s">
        <v>686</v>
      </c>
      <c r="D22" s="96">
        <v>35.1</v>
      </c>
      <c r="E22" s="96" t="s">
        <v>276</v>
      </c>
      <c r="F22" s="373" t="s">
        <v>25</v>
      </c>
      <c r="G22" s="97" t="s">
        <v>146</v>
      </c>
      <c r="H22" s="96" t="s">
        <v>33</v>
      </c>
      <c r="I22" s="97">
        <v>225</v>
      </c>
      <c r="J22" s="221" t="s">
        <v>308</v>
      </c>
      <c r="K22" s="236" t="s">
        <v>513</v>
      </c>
      <c r="L22" s="236" t="s">
        <v>513</v>
      </c>
      <c r="O22" s="74"/>
    </row>
    <row r="23" spans="1:15" x14ac:dyDescent="0.25">
      <c r="A23" s="124">
        <v>2</v>
      </c>
      <c r="B23" s="117" t="s">
        <v>687</v>
      </c>
      <c r="C23" s="3" t="s">
        <v>688</v>
      </c>
      <c r="D23" s="60">
        <v>35.1</v>
      </c>
      <c r="E23" s="60" t="s">
        <v>276</v>
      </c>
      <c r="F23" s="374"/>
      <c r="G23" s="197" t="s">
        <v>147</v>
      </c>
      <c r="H23" s="60" t="s">
        <v>55</v>
      </c>
      <c r="I23" s="197">
        <v>245</v>
      </c>
      <c r="J23" s="225" t="s">
        <v>308</v>
      </c>
      <c r="K23" s="236" t="s">
        <v>513</v>
      </c>
      <c r="L23" s="236" t="s">
        <v>513</v>
      </c>
      <c r="O23" s="74"/>
    </row>
    <row r="24" spans="1:15" x14ac:dyDescent="0.25">
      <c r="A24" s="125">
        <v>3</v>
      </c>
      <c r="B24" s="117" t="s">
        <v>689</v>
      </c>
      <c r="C24" s="3" t="s">
        <v>690</v>
      </c>
      <c r="D24" s="60">
        <v>43.9</v>
      </c>
      <c r="E24" s="60" t="s">
        <v>275</v>
      </c>
      <c r="F24" s="374"/>
      <c r="G24" s="197" t="s">
        <v>148</v>
      </c>
      <c r="H24" s="60" t="s">
        <v>34</v>
      </c>
      <c r="I24" s="197">
        <v>265</v>
      </c>
      <c r="J24" s="221" t="s">
        <v>308</v>
      </c>
      <c r="K24" s="236" t="s">
        <v>513</v>
      </c>
      <c r="L24" s="236" t="s">
        <v>513</v>
      </c>
      <c r="O24" s="74"/>
    </row>
    <row r="25" spans="1:15" x14ac:dyDescent="0.25">
      <c r="A25" s="124">
        <v>4</v>
      </c>
      <c r="B25" s="117" t="s">
        <v>691</v>
      </c>
      <c r="C25" s="206" t="s">
        <v>692</v>
      </c>
      <c r="D25" s="96">
        <v>35.1</v>
      </c>
      <c r="E25" s="96" t="s">
        <v>276</v>
      </c>
      <c r="F25" s="374"/>
      <c r="G25" s="97" t="s">
        <v>146</v>
      </c>
      <c r="H25" s="96" t="s">
        <v>33</v>
      </c>
      <c r="I25" s="97">
        <v>225</v>
      </c>
      <c r="J25" s="221" t="s">
        <v>308</v>
      </c>
      <c r="K25" s="236" t="s">
        <v>513</v>
      </c>
      <c r="L25" s="236" t="s">
        <v>513</v>
      </c>
      <c r="O25" s="74"/>
    </row>
    <row r="26" spans="1:15" x14ac:dyDescent="0.25">
      <c r="A26" s="125">
        <v>5</v>
      </c>
      <c r="B26" s="117" t="s">
        <v>693</v>
      </c>
      <c r="C26" s="3" t="s">
        <v>694</v>
      </c>
      <c r="D26" s="60">
        <v>35.1</v>
      </c>
      <c r="E26" s="60" t="s">
        <v>276</v>
      </c>
      <c r="F26" s="374"/>
      <c r="G26" s="197" t="s">
        <v>147</v>
      </c>
      <c r="H26" s="60" t="s">
        <v>55</v>
      </c>
      <c r="I26" s="197">
        <v>245</v>
      </c>
      <c r="J26" s="225" t="s">
        <v>308</v>
      </c>
      <c r="K26" s="236" t="s">
        <v>513</v>
      </c>
      <c r="L26" s="236" t="s">
        <v>513</v>
      </c>
      <c r="O26" s="74"/>
    </row>
    <row r="27" spans="1:15" x14ac:dyDescent="0.25">
      <c r="A27" s="124">
        <v>6</v>
      </c>
      <c r="B27" s="117" t="s">
        <v>695</v>
      </c>
      <c r="C27" s="3" t="s">
        <v>696</v>
      </c>
      <c r="D27" s="60">
        <v>43.9</v>
      </c>
      <c r="E27" s="60" t="s">
        <v>275</v>
      </c>
      <c r="F27" s="374"/>
      <c r="G27" s="197" t="s">
        <v>148</v>
      </c>
      <c r="H27" s="60" t="s">
        <v>34</v>
      </c>
      <c r="I27" s="197">
        <v>265</v>
      </c>
      <c r="J27" s="221" t="s">
        <v>308</v>
      </c>
      <c r="K27" s="236" t="s">
        <v>513</v>
      </c>
      <c r="L27" s="236" t="s">
        <v>513</v>
      </c>
      <c r="O27" s="74"/>
    </row>
    <row r="28" spans="1:15" x14ac:dyDescent="0.25">
      <c r="A28" s="125">
        <v>7</v>
      </c>
      <c r="B28" s="117" t="s">
        <v>697</v>
      </c>
      <c r="C28" s="37" t="s">
        <v>100</v>
      </c>
      <c r="D28" s="202">
        <v>35.1</v>
      </c>
      <c r="E28" s="202" t="s">
        <v>276</v>
      </c>
      <c r="F28" s="374"/>
      <c r="G28" s="199" t="s">
        <v>146</v>
      </c>
      <c r="H28" s="202" t="s">
        <v>33</v>
      </c>
      <c r="I28" s="199">
        <v>225</v>
      </c>
      <c r="J28" s="225" t="s">
        <v>308</v>
      </c>
      <c r="K28" s="236" t="s">
        <v>513</v>
      </c>
      <c r="L28" s="236" t="s">
        <v>513</v>
      </c>
      <c r="O28" s="74"/>
    </row>
    <row r="29" spans="1:15" x14ac:dyDescent="0.25">
      <c r="A29" s="124">
        <v>8</v>
      </c>
      <c r="B29" s="117" t="s">
        <v>698</v>
      </c>
      <c r="C29" s="3" t="s">
        <v>101</v>
      </c>
      <c r="D29" s="60">
        <v>35.1</v>
      </c>
      <c r="E29" s="60" t="s">
        <v>276</v>
      </c>
      <c r="F29" s="374"/>
      <c r="G29" s="197" t="s">
        <v>147</v>
      </c>
      <c r="H29" s="60" t="s">
        <v>55</v>
      </c>
      <c r="I29" s="197">
        <v>245</v>
      </c>
      <c r="J29" s="221" t="s">
        <v>308</v>
      </c>
      <c r="K29" s="236" t="s">
        <v>513</v>
      </c>
      <c r="L29" s="236" t="s">
        <v>513</v>
      </c>
      <c r="O29" s="74"/>
    </row>
    <row r="30" spans="1:15" x14ac:dyDescent="0.25">
      <c r="A30" s="125">
        <v>9</v>
      </c>
      <c r="B30" s="117" t="s">
        <v>699</v>
      </c>
      <c r="C30" s="3" t="s">
        <v>102</v>
      </c>
      <c r="D30" s="60">
        <v>43.9</v>
      </c>
      <c r="E30" s="60" t="s">
        <v>275</v>
      </c>
      <c r="F30" s="378"/>
      <c r="G30" s="197" t="s">
        <v>148</v>
      </c>
      <c r="H30" s="60" t="s">
        <v>34</v>
      </c>
      <c r="I30" s="197">
        <v>265</v>
      </c>
      <c r="J30" s="225" t="s">
        <v>308</v>
      </c>
      <c r="K30" s="236" t="s">
        <v>513</v>
      </c>
      <c r="L30" s="236" t="s">
        <v>513</v>
      </c>
      <c r="O30" s="74"/>
    </row>
    <row r="31" spans="1:15" ht="21" customHeight="1" x14ac:dyDescent="0.25">
      <c r="A31" s="156"/>
      <c r="B31" s="156"/>
      <c r="C31" s="95"/>
      <c r="D31" s="95"/>
      <c r="E31" s="95"/>
      <c r="F31" s="95"/>
      <c r="G31" s="95"/>
      <c r="H31" s="95"/>
      <c r="I31" s="95"/>
      <c r="J31" s="95"/>
      <c r="K31" s="77"/>
      <c r="L31" s="77"/>
      <c r="O31" s="74"/>
    </row>
    <row r="32" spans="1:15" s="74" customFormat="1" ht="20.25" customHeight="1" x14ac:dyDescent="0.25">
      <c r="A32" s="342" t="s">
        <v>427</v>
      </c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4"/>
    </row>
    <row r="33" spans="1:15" s="74" customFormat="1" ht="45" x14ac:dyDescent="0.25">
      <c r="A33" s="257"/>
      <c r="B33" s="323"/>
      <c r="C33" s="254" t="s">
        <v>32</v>
      </c>
      <c r="D33" s="260"/>
      <c r="E33" s="261"/>
      <c r="F33" s="262"/>
      <c r="G33" s="8" t="s">
        <v>103</v>
      </c>
      <c r="H33" s="8" t="s">
        <v>424</v>
      </c>
      <c r="I33" s="8" t="s">
        <v>0</v>
      </c>
      <c r="J33" s="52" t="s">
        <v>175</v>
      </c>
      <c r="K33" s="116" t="s">
        <v>10</v>
      </c>
      <c r="L33" s="239" t="s">
        <v>382</v>
      </c>
    </row>
    <row r="34" spans="1:15" x14ac:dyDescent="0.25">
      <c r="A34" s="125">
        <v>1</v>
      </c>
      <c r="B34" s="117" t="s">
        <v>701</v>
      </c>
      <c r="C34" s="3" t="s">
        <v>416</v>
      </c>
      <c r="D34" s="56" t="s">
        <v>423</v>
      </c>
      <c r="E34" s="207"/>
      <c r="F34" s="208"/>
      <c r="G34" s="197" t="s">
        <v>195</v>
      </c>
      <c r="H34" s="197" t="s">
        <v>425</v>
      </c>
      <c r="I34" s="197">
        <v>16.5</v>
      </c>
      <c r="J34" s="225" t="s">
        <v>308</v>
      </c>
      <c r="K34" s="236" t="str">
        <f>IFERROR(INDEX([1]СВОДНАЯ!$A:$K, MATCH($B34, [1]СВОДНАЯ!$B:$B, 0), MATCH("РРЦ для замены", [1]СВОДНАЯ!$A$1:$K$1, 0)), "По запросу")</f>
        <v>По запросу</v>
      </c>
      <c r="L34" s="236" t="s">
        <v>513</v>
      </c>
      <c r="O34" s="74"/>
    </row>
    <row r="35" spans="1:15" x14ac:dyDescent="0.25">
      <c r="A35" s="124">
        <v>2</v>
      </c>
      <c r="B35" s="117" t="s">
        <v>702</v>
      </c>
      <c r="C35" s="3" t="s">
        <v>417</v>
      </c>
      <c r="D35" s="56" t="s">
        <v>422</v>
      </c>
      <c r="E35" s="207"/>
      <c r="F35" s="208"/>
      <c r="G35" s="199" t="s">
        <v>195</v>
      </c>
      <c r="H35" s="197" t="s">
        <v>425</v>
      </c>
      <c r="I35" s="197">
        <v>16.5</v>
      </c>
      <c r="J35" s="225" t="s">
        <v>308</v>
      </c>
      <c r="K35" s="236" t="str">
        <f>IFERROR(INDEX([1]СВОДНАЯ!$A:$K, MATCH($B35, [1]СВОДНАЯ!$B:$B, 0), MATCH("РРЦ для замены", [1]СВОДНАЯ!$A$1:$K$1, 0)), "По запросу")</f>
        <v>По запросу</v>
      </c>
      <c r="L35" s="236" t="s">
        <v>513</v>
      </c>
      <c r="O35" s="74"/>
    </row>
    <row r="36" spans="1:15" s="82" customFormat="1" x14ac:dyDescent="0.25">
      <c r="A36" s="125">
        <v>3</v>
      </c>
      <c r="B36" s="117" t="s">
        <v>703</v>
      </c>
      <c r="C36" s="3" t="s">
        <v>107</v>
      </c>
      <c r="D36" s="56" t="s">
        <v>108</v>
      </c>
      <c r="E36" s="64"/>
      <c r="F36" s="65"/>
      <c r="G36" s="199" t="s">
        <v>195</v>
      </c>
      <c r="H36" s="197" t="s">
        <v>425</v>
      </c>
      <c r="I36" s="197">
        <v>16.5</v>
      </c>
      <c r="J36" s="221" t="s">
        <v>308</v>
      </c>
      <c r="K36" s="236" t="str">
        <f>IFERROR(INDEX([1]СВОДНАЯ!$A:$K, MATCH($B36, [1]СВОДНАЯ!$B:$B, 0), MATCH("РРЦ для замены", [1]СВОДНАЯ!$A$1:$K$1, 0)), "По запросу")</f>
        <v>По запросу</v>
      </c>
      <c r="L36" s="236" t="s">
        <v>513</v>
      </c>
      <c r="O36" s="74"/>
    </row>
    <row r="37" spans="1:15" x14ac:dyDescent="0.25">
      <c r="A37" s="124">
        <v>4</v>
      </c>
      <c r="B37" s="117" t="s">
        <v>700</v>
      </c>
      <c r="C37" s="37" t="s">
        <v>105</v>
      </c>
      <c r="D37" s="259" t="s">
        <v>106</v>
      </c>
      <c r="E37" s="263"/>
      <c r="F37" s="264"/>
      <c r="G37" s="256" t="s">
        <v>196</v>
      </c>
      <c r="H37" s="197" t="s">
        <v>425</v>
      </c>
      <c r="I37" s="256">
        <v>5</v>
      </c>
      <c r="J37" s="221" t="s">
        <v>308</v>
      </c>
      <c r="K37" s="236" t="str">
        <f>IFERROR(INDEX([1]СВОДНАЯ!$A:$K, MATCH($B37, [1]СВОДНАЯ!$B:$B, 0), MATCH("РРЦ для замены", [1]СВОДНАЯ!$A$1:$K$1, 0)), "По запросу")</f>
        <v>По запросу</v>
      </c>
      <c r="L37" s="236" t="s">
        <v>513</v>
      </c>
      <c r="O37" s="74"/>
    </row>
    <row r="38" spans="1:15" ht="27" customHeight="1" x14ac:dyDescent="0.25">
      <c r="A38" s="124">
        <v>5</v>
      </c>
      <c r="B38" s="117" t="s">
        <v>704</v>
      </c>
      <c r="C38" s="37" t="s">
        <v>431</v>
      </c>
      <c r="D38" s="379" t="s">
        <v>432</v>
      </c>
      <c r="E38" s="380"/>
      <c r="F38" s="381"/>
      <c r="G38" s="256" t="s">
        <v>433</v>
      </c>
      <c r="H38" s="197" t="s">
        <v>426</v>
      </c>
      <c r="I38" s="256">
        <v>1.3</v>
      </c>
      <c r="J38" s="221" t="s">
        <v>308</v>
      </c>
      <c r="K38" s="236" t="str">
        <f>IFERROR(INDEX([1]СВОДНАЯ!$A:$K, MATCH($B38, [1]СВОДНАЯ!$B:$B, 0), MATCH("РРЦ для замены", [1]СВОДНАЯ!$A$1:$K$1, 0)), "По запросу")</f>
        <v>По запросу</v>
      </c>
      <c r="L38" s="236" t="s">
        <v>513</v>
      </c>
      <c r="O38" s="74"/>
    </row>
    <row r="39" spans="1:15" ht="22.5" customHeight="1" x14ac:dyDescent="0.25">
      <c r="A39" s="126"/>
      <c r="B39" s="126"/>
      <c r="C39" s="86"/>
      <c r="D39" s="86"/>
      <c r="E39" s="86"/>
      <c r="F39" s="86"/>
      <c r="G39" s="86"/>
      <c r="H39" s="86"/>
      <c r="I39" s="86"/>
      <c r="J39" s="86"/>
      <c r="K39" s="86"/>
      <c r="L39" s="86"/>
    </row>
    <row r="40" spans="1:15" ht="23.25" x14ac:dyDescent="0.25">
      <c r="A40" s="127"/>
      <c r="B40" s="127"/>
      <c r="C40" s="149" t="s">
        <v>371</v>
      </c>
      <c r="D40" s="78"/>
      <c r="E40" s="78"/>
      <c r="F40" s="78"/>
      <c r="G40" s="78"/>
      <c r="H40" s="78"/>
      <c r="I40" s="78"/>
      <c r="J40" s="78"/>
      <c r="K40" s="78"/>
      <c r="L40" s="78"/>
    </row>
    <row r="41" spans="1:15" x14ac:dyDescent="0.25">
      <c r="A41" s="127"/>
      <c r="B41" s="127"/>
      <c r="C41" s="80"/>
      <c r="D41" s="78"/>
      <c r="E41" s="78"/>
      <c r="F41" s="78"/>
      <c r="G41" s="78"/>
      <c r="H41" s="78"/>
      <c r="I41" s="78"/>
      <c r="J41" s="78"/>
      <c r="K41" s="78"/>
      <c r="L41" s="78"/>
    </row>
    <row r="42" spans="1:15" x14ac:dyDescent="0.25">
      <c r="A42" s="127"/>
      <c r="B42" s="127"/>
      <c r="C42" s="85" t="s">
        <v>298</v>
      </c>
      <c r="D42" s="78"/>
      <c r="E42" s="78"/>
      <c r="F42" s="78"/>
      <c r="G42" s="78"/>
      <c r="H42" s="78"/>
      <c r="I42" s="78"/>
      <c r="J42" s="78"/>
      <c r="K42" s="78"/>
      <c r="L42" s="78"/>
    </row>
    <row r="43" spans="1:15" x14ac:dyDescent="0.25">
      <c r="A43" s="127"/>
      <c r="B43" s="127"/>
      <c r="C43" s="85" t="s">
        <v>299</v>
      </c>
      <c r="D43" s="78"/>
      <c r="E43" s="78"/>
      <c r="F43" s="78"/>
      <c r="G43" s="78"/>
      <c r="H43" s="78"/>
      <c r="I43" s="78"/>
      <c r="J43" s="78"/>
      <c r="K43" s="78"/>
      <c r="L43" s="78"/>
    </row>
    <row r="44" spans="1:15" x14ac:dyDescent="0.25">
      <c r="A44" s="127"/>
      <c r="B44" s="127"/>
      <c r="C44" s="85" t="s">
        <v>300</v>
      </c>
      <c r="D44" s="78"/>
      <c r="E44" s="78"/>
      <c r="F44" s="78"/>
      <c r="G44" s="78"/>
      <c r="H44" s="78"/>
      <c r="I44" s="78"/>
      <c r="J44" s="78"/>
      <c r="K44" s="78"/>
      <c r="L44" s="78"/>
    </row>
    <row r="45" spans="1:15" x14ac:dyDescent="0.25">
      <c r="A45" s="127"/>
      <c r="B45" s="127"/>
      <c r="C45" s="85" t="s">
        <v>301</v>
      </c>
      <c r="D45" s="78"/>
      <c r="E45" s="78"/>
      <c r="F45" s="78"/>
      <c r="G45" s="78"/>
      <c r="H45" s="78"/>
      <c r="I45" s="78"/>
      <c r="J45" s="78"/>
      <c r="K45" s="78"/>
      <c r="L45" s="78"/>
    </row>
    <row r="46" spans="1:15" x14ac:dyDescent="0.25">
      <c r="A46" s="127"/>
      <c r="B46" s="127"/>
      <c r="C46" s="85" t="s">
        <v>421</v>
      </c>
      <c r="D46" s="78"/>
      <c r="E46" s="78"/>
      <c r="F46" s="78"/>
      <c r="G46" s="78"/>
      <c r="H46" s="78"/>
      <c r="I46" s="78"/>
      <c r="J46" s="78"/>
      <c r="K46" s="78"/>
      <c r="L46" s="78"/>
    </row>
    <row r="47" spans="1:15" x14ac:dyDescent="0.25">
      <c r="A47" s="127"/>
      <c r="B47" s="127"/>
      <c r="C47" s="85" t="s">
        <v>420</v>
      </c>
      <c r="D47" s="78"/>
      <c r="E47" s="78"/>
      <c r="F47" s="78"/>
      <c r="G47" s="78"/>
      <c r="H47" s="78"/>
      <c r="I47" s="78"/>
      <c r="J47" s="78"/>
      <c r="K47" s="78"/>
      <c r="L47" s="78"/>
    </row>
    <row r="48" spans="1:15" x14ac:dyDescent="0.25">
      <c r="A48" s="127"/>
      <c r="B48" s="127"/>
      <c r="C48" s="85" t="s">
        <v>419</v>
      </c>
      <c r="D48" s="78"/>
      <c r="E48" s="78"/>
      <c r="F48" s="78"/>
      <c r="G48" s="78"/>
      <c r="H48" s="78"/>
      <c r="I48" s="78"/>
      <c r="J48" s="78"/>
      <c r="K48" s="78"/>
      <c r="L48" s="78"/>
    </row>
    <row r="49" spans="1:14" x14ac:dyDescent="0.25">
      <c r="A49" s="127"/>
      <c r="B49" s="127"/>
      <c r="C49" s="85" t="s">
        <v>418</v>
      </c>
      <c r="D49" s="78"/>
      <c r="E49" s="78"/>
      <c r="F49" s="78"/>
      <c r="G49" s="78"/>
      <c r="H49" s="78"/>
      <c r="I49" s="78"/>
      <c r="J49" s="78"/>
      <c r="K49" s="78"/>
      <c r="L49" s="78"/>
    </row>
    <row r="50" spans="1:14" x14ac:dyDescent="0.25">
      <c r="A50" s="127"/>
      <c r="B50" s="127"/>
      <c r="C50" s="85"/>
      <c r="D50" s="78"/>
      <c r="E50" s="78"/>
      <c r="F50" s="78"/>
      <c r="G50" s="78"/>
      <c r="H50" s="78"/>
      <c r="I50" s="78"/>
      <c r="J50" s="78"/>
      <c r="K50" s="78"/>
      <c r="L50" s="78"/>
    </row>
    <row r="51" spans="1:14" x14ac:dyDescent="0.25">
      <c r="A51" s="157"/>
      <c r="B51" s="157"/>
      <c r="C51" s="85" t="s">
        <v>326</v>
      </c>
      <c r="D51" s="79"/>
      <c r="E51" s="79"/>
      <c r="F51" s="79"/>
      <c r="G51" s="79"/>
      <c r="H51" s="79"/>
      <c r="I51" s="79"/>
      <c r="J51" s="79"/>
      <c r="K51" s="79"/>
      <c r="L51" s="79"/>
    </row>
    <row r="52" spans="1:14" s="74" customFormat="1" x14ac:dyDescent="0.25">
      <c r="A52" s="122"/>
      <c r="B52" s="122"/>
      <c r="C52" s="85"/>
      <c r="I52" s="92"/>
      <c r="J52" s="92"/>
      <c r="N52" s="91"/>
    </row>
    <row r="53" spans="1:14" x14ac:dyDescent="0.25">
      <c r="A53" s="163"/>
      <c r="B53" s="325"/>
      <c r="C53" s="164"/>
      <c r="D53" s="165"/>
      <c r="E53" s="340" t="s">
        <v>465</v>
      </c>
      <c r="F53" s="340"/>
      <c r="G53" s="340"/>
      <c r="H53" s="340"/>
      <c r="I53" s="165"/>
      <c r="J53" s="165"/>
      <c r="K53" s="166"/>
      <c r="L53" s="166"/>
      <c r="M53" s="83"/>
    </row>
    <row r="54" spans="1:14" x14ac:dyDescent="0.2">
      <c r="A54" s="167"/>
      <c r="B54" s="326"/>
      <c r="C54" s="168"/>
      <c r="D54" s="169"/>
      <c r="E54" s="341"/>
      <c r="F54" s="341"/>
      <c r="G54" s="341"/>
      <c r="H54" s="341"/>
      <c r="I54" s="170"/>
      <c r="J54" s="170"/>
      <c r="K54" s="171"/>
      <c r="L54" s="171"/>
    </row>
    <row r="55" spans="1:14" x14ac:dyDescent="0.2">
      <c r="A55" s="167"/>
      <c r="B55" s="326"/>
      <c r="C55" s="172"/>
      <c r="D55" s="173"/>
      <c r="E55" s="341"/>
      <c r="F55" s="341"/>
      <c r="G55" s="341"/>
      <c r="H55" s="341"/>
      <c r="I55" s="170"/>
      <c r="J55" s="170"/>
      <c r="K55" s="171"/>
      <c r="L55" s="171"/>
    </row>
    <row r="56" spans="1:14" x14ac:dyDescent="0.25">
      <c r="A56" s="167"/>
      <c r="B56" s="326"/>
      <c r="C56" s="172"/>
      <c r="D56" s="173"/>
      <c r="E56" s="341"/>
      <c r="F56" s="341"/>
      <c r="G56" s="341"/>
      <c r="H56" s="341"/>
      <c r="I56" s="174"/>
      <c r="J56" s="174"/>
      <c r="K56" s="175"/>
      <c r="L56" s="175"/>
    </row>
    <row r="57" spans="1:14" ht="20.25" x14ac:dyDescent="0.25">
      <c r="A57" s="176"/>
      <c r="B57" s="327"/>
      <c r="C57" s="162"/>
      <c r="D57" s="162"/>
      <c r="E57" s="341"/>
      <c r="F57" s="341"/>
      <c r="G57" s="341"/>
      <c r="H57" s="341"/>
      <c r="I57" s="162"/>
      <c r="J57" s="162"/>
      <c r="K57" s="177"/>
      <c r="L57" s="177"/>
    </row>
    <row r="58" spans="1:14" x14ac:dyDescent="0.25">
      <c r="A58" s="178"/>
      <c r="B58" s="178"/>
      <c r="C58" s="179"/>
      <c r="D58" s="180"/>
      <c r="E58" s="180"/>
      <c r="F58" s="180"/>
      <c r="G58" s="180"/>
      <c r="H58" s="180"/>
      <c r="I58" s="180"/>
      <c r="J58" s="180"/>
      <c r="K58" s="180"/>
      <c r="L58" s="180"/>
    </row>
  </sheetData>
  <sheetProtection formatCells="0" formatColumns="0" formatRows="0" insertColumns="0" insertRows="0" insertHyperlinks="0" deleteColumns="0" deleteRows="0" sort="0" autoFilter="0" pivotTables="0"/>
  <mergeCells count="10">
    <mergeCell ref="A8:L8"/>
    <mergeCell ref="A11:L11"/>
    <mergeCell ref="E1:H5"/>
    <mergeCell ref="A7:D7"/>
    <mergeCell ref="E53:H57"/>
    <mergeCell ref="F12:F20"/>
    <mergeCell ref="A21:L21"/>
    <mergeCell ref="F22:F30"/>
    <mergeCell ref="A32:L32"/>
    <mergeCell ref="D38:F38"/>
  </mergeCells>
  <hyperlinks>
    <hyperlink ref="A1:K5" r:id="rId1" display="http://www.kalashnikov-climate.ru"/>
    <hyperlink ref="E53:H57" r:id="rId2" display="https://www.severcon.ru/"/>
    <hyperlink ref="K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tabSelected="1" zoomScale="85" zoomScaleNormal="85" zoomScaleSheetLayoutView="85" workbookViewId="0">
      <pane ySplit="7" topLeftCell="A8" activePane="bottomLeft" state="frozen"/>
      <selection activeCell="B39" sqref="B39"/>
      <selection pane="bottomLeft" activeCell="K16" sqref="K16"/>
    </sheetView>
  </sheetViews>
  <sheetFormatPr defaultColWidth="12" defaultRowHeight="15" x14ac:dyDescent="0.25"/>
  <cols>
    <col min="1" max="1" width="4.42578125" style="128" customWidth="1"/>
    <col min="2" max="2" width="12.42578125" style="128" customWidth="1"/>
    <col min="3" max="3" width="35.85546875" style="75" customWidth="1"/>
    <col min="4" max="4" width="16.5703125" style="76" customWidth="1"/>
    <col min="5" max="5" width="28.140625" style="76" customWidth="1"/>
    <col min="6" max="6" width="17.140625" style="76" customWidth="1"/>
    <col min="7" max="7" width="20" style="76" customWidth="1"/>
    <col min="8" max="8" width="18.5703125" style="76" customWidth="1"/>
    <col min="9" max="12" width="12.42578125" style="76" customWidth="1"/>
    <col min="13" max="209" width="9.140625" style="73" customWidth="1"/>
    <col min="210" max="210" width="3.85546875" style="73" customWidth="1"/>
    <col min="211" max="211" width="17.28515625" style="73" customWidth="1"/>
    <col min="212" max="16384" width="12" style="73"/>
  </cols>
  <sheetData>
    <row r="1" spans="1:12" ht="36.75" customHeight="1" x14ac:dyDescent="0.25">
      <c r="A1" s="240" t="s">
        <v>333</v>
      </c>
      <c r="B1" s="240"/>
      <c r="C1" s="191"/>
      <c r="D1" s="185"/>
      <c r="E1" s="341" t="s">
        <v>466</v>
      </c>
      <c r="F1" s="357"/>
      <c r="G1" s="357"/>
      <c r="H1" s="357"/>
      <c r="I1" s="185"/>
      <c r="J1" s="185"/>
      <c r="K1" s="185"/>
      <c r="L1" s="185"/>
    </row>
    <row r="2" spans="1:12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12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12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</row>
    <row r="5" spans="1:12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</row>
    <row r="6" spans="1:12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</row>
    <row r="7" spans="1:12" ht="32.25" customHeight="1" x14ac:dyDescent="0.25">
      <c r="A7" s="369" t="s">
        <v>367</v>
      </c>
      <c r="B7" s="369"/>
      <c r="C7" s="359"/>
      <c r="D7" s="359"/>
      <c r="E7" s="1"/>
      <c r="F7" s="1"/>
      <c r="G7" s="1"/>
      <c r="H7" s="1"/>
      <c r="I7" s="1"/>
      <c r="J7" s="1"/>
      <c r="K7" s="53"/>
      <c r="L7" s="53"/>
    </row>
    <row r="8" spans="1:12" s="83" customFormat="1" ht="34.5" customHeight="1" x14ac:dyDescent="0.25">
      <c r="A8" s="382" t="s">
        <v>208</v>
      </c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3"/>
    </row>
    <row r="9" spans="1:12" x14ac:dyDescent="0.25">
      <c r="A9" s="158"/>
      <c r="B9" s="328"/>
      <c r="C9" s="242"/>
      <c r="D9" s="241"/>
      <c r="E9" s="63"/>
      <c r="F9" s="63"/>
      <c r="G9" s="63"/>
      <c r="H9" s="63"/>
      <c r="I9" s="63"/>
      <c r="J9" s="154"/>
      <c r="K9" s="154"/>
      <c r="L9" s="154"/>
    </row>
    <row r="10" spans="1:12" ht="45" x14ac:dyDescent="0.25">
      <c r="A10" s="192"/>
      <c r="B10" s="319"/>
      <c r="C10" s="233" t="s">
        <v>32</v>
      </c>
      <c r="D10" s="8" t="s">
        <v>57</v>
      </c>
      <c r="E10" s="8" t="s">
        <v>334</v>
      </c>
      <c r="F10" s="8" t="s">
        <v>384</v>
      </c>
      <c r="G10" s="8" t="s">
        <v>103</v>
      </c>
      <c r="H10" s="8" t="s">
        <v>104</v>
      </c>
      <c r="I10" s="40" t="s">
        <v>0</v>
      </c>
      <c r="J10" s="52" t="s">
        <v>175</v>
      </c>
      <c r="K10" s="116" t="s">
        <v>10</v>
      </c>
      <c r="L10" s="239" t="s">
        <v>382</v>
      </c>
    </row>
    <row r="11" spans="1:12" x14ac:dyDescent="0.25">
      <c r="A11" s="117">
        <v>1</v>
      </c>
      <c r="B11" s="117" t="s">
        <v>739</v>
      </c>
      <c r="C11" s="3" t="s">
        <v>21</v>
      </c>
      <c r="D11" s="60" t="s">
        <v>60</v>
      </c>
      <c r="E11" s="60" t="s">
        <v>277</v>
      </c>
      <c r="F11" s="384">
        <v>150</v>
      </c>
      <c r="G11" s="384" t="s">
        <v>149</v>
      </c>
      <c r="H11" s="384" t="s">
        <v>156</v>
      </c>
      <c r="I11" s="12">
        <v>24.5</v>
      </c>
      <c r="J11" s="60" t="s">
        <v>304</v>
      </c>
      <c r="K11" s="236">
        <v>46590</v>
      </c>
      <c r="L11" s="237">
        <f>K11*(1-МЕНЮ!$J$70)</f>
        <v>46590</v>
      </c>
    </row>
    <row r="12" spans="1:12" x14ac:dyDescent="0.25">
      <c r="A12" s="117">
        <f>A11+1</f>
        <v>2</v>
      </c>
      <c r="B12" s="117" t="s">
        <v>740</v>
      </c>
      <c r="C12" s="3" t="s">
        <v>22</v>
      </c>
      <c r="D12" s="60" t="s">
        <v>61</v>
      </c>
      <c r="E12" s="60" t="s">
        <v>278</v>
      </c>
      <c r="F12" s="385"/>
      <c r="G12" s="386"/>
      <c r="H12" s="385"/>
      <c r="I12" s="12">
        <v>27</v>
      </c>
      <c r="J12" s="60" t="s">
        <v>304</v>
      </c>
      <c r="K12" s="236">
        <v>58990</v>
      </c>
      <c r="L12" s="237">
        <f>K12*(1-МЕНЮ!$J$70)</f>
        <v>58990</v>
      </c>
    </row>
    <row r="13" spans="1:12" x14ac:dyDescent="0.25">
      <c r="A13" s="117">
        <v>3</v>
      </c>
      <c r="B13" s="117" t="s">
        <v>741</v>
      </c>
      <c r="C13" s="3" t="s">
        <v>23</v>
      </c>
      <c r="D13" s="60" t="s">
        <v>62</v>
      </c>
      <c r="E13" s="60" t="s">
        <v>279</v>
      </c>
      <c r="F13" s="385"/>
      <c r="G13" s="60" t="s">
        <v>155</v>
      </c>
      <c r="H13" s="386"/>
      <c r="I13" s="12">
        <v>29.5</v>
      </c>
      <c r="J13" s="60" t="s">
        <v>304</v>
      </c>
      <c r="K13" s="236">
        <v>74990</v>
      </c>
      <c r="L13" s="237">
        <f>K13*(1-МЕНЮ!$J$70)</f>
        <v>74990</v>
      </c>
    </row>
    <row r="14" spans="1:12" x14ac:dyDescent="0.25">
      <c r="A14" s="117">
        <v>4</v>
      </c>
      <c r="B14" s="117" t="s">
        <v>737</v>
      </c>
      <c r="C14" s="3" t="s">
        <v>58</v>
      </c>
      <c r="D14" s="13" t="s">
        <v>96</v>
      </c>
      <c r="E14" s="60" t="s">
        <v>387</v>
      </c>
      <c r="F14" s="385"/>
      <c r="G14" s="384" t="s">
        <v>150</v>
      </c>
      <c r="H14" s="387" t="s">
        <v>95</v>
      </c>
      <c r="I14" s="12">
        <v>15</v>
      </c>
      <c r="J14" s="60" t="s">
        <v>304</v>
      </c>
      <c r="K14" s="236">
        <v>34990</v>
      </c>
      <c r="L14" s="237">
        <f>K14*(1-МЕНЮ!$J$70)</f>
        <v>34990</v>
      </c>
    </row>
    <row r="15" spans="1:12" x14ac:dyDescent="0.25">
      <c r="A15" s="117">
        <v>5</v>
      </c>
      <c r="B15" s="117" t="s">
        <v>738</v>
      </c>
      <c r="C15" s="3" t="s">
        <v>59</v>
      </c>
      <c r="D15" s="60" t="s">
        <v>63</v>
      </c>
      <c r="E15" s="60" t="s">
        <v>388</v>
      </c>
      <c r="F15" s="386"/>
      <c r="G15" s="386"/>
      <c r="H15" s="388"/>
      <c r="I15" s="12">
        <v>16.899999999999999</v>
      </c>
      <c r="J15" s="60" t="s">
        <v>304</v>
      </c>
      <c r="K15" s="236">
        <v>41990</v>
      </c>
      <c r="L15" s="237">
        <f>K15*(1-МЕНЮ!$J$70)</f>
        <v>41990</v>
      </c>
    </row>
    <row r="16" spans="1:12" x14ac:dyDescent="0.25">
      <c r="A16" s="117">
        <v>6</v>
      </c>
      <c r="B16" s="117" t="s">
        <v>742</v>
      </c>
      <c r="C16" s="195" t="s">
        <v>56</v>
      </c>
      <c r="D16" s="9" t="s">
        <v>1</v>
      </c>
      <c r="E16" s="60" t="s">
        <v>389</v>
      </c>
      <c r="F16" s="60" t="s">
        <v>1</v>
      </c>
      <c r="G16" s="60" t="s">
        <v>157</v>
      </c>
      <c r="H16" s="60" t="s">
        <v>158</v>
      </c>
      <c r="I16" s="60">
        <v>21</v>
      </c>
      <c r="J16" s="60" t="s">
        <v>304</v>
      </c>
      <c r="K16" s="236">
        <v>31590</v>
      </c>
      <c r="L16" s="237">
        <f>K16*(1-МЕНЮ!$J$70)</f>
        <v>31590</v>
      </c>
    </row>
    <row r="17" spans="1:13" x14ac:dyDescent="0.25">
      <c r="A17" s="127"/>
      <c r="B17" s="127"/>
      <c r="C17" s="73"/>
      <c r="D17" s="78"/>
      <c r="E17" s="78"/>
      <c r="F17" s="78"/>
      <c r="G17" s="78"/>
      <c r="H17" s="78"/>
      <c r="I17" s="78"/>
      <c r="J17" s="78"/>
      <c r="K17" s="78"/>
      <c r="L17" s="78"/>
    </row>
    <row r="18" spans="1:13" ht="23.25" x14ac:dyDescent="0.25">
      <c r="A18" s="127"/>
      <c r="B18" s="127"/>
      <c r="C18" s="149" t="s">
        <v>372</v>
      </c>
      <c r="D18" s="78"/>
      <c r="E18" s="78"/>
      <c r="G18" s="182" t="s">
        <v>377</v>
      </c>
      <c r="H18" s="182" t="s">
        <v>428</v>
      </c>
      <c r="K18" s="183" t="s">
        <v>429</v>
      </c>
      <c r="L18" s="73"/>
    </row>
    <row r="19" spans="1:13" x14ac:dyDescent="0.25">
      <c r="A19" s="127"/>
      <c r="B19" s="127"/>
      <c r="C19" s="80"/>
      <c r="D19" s="78"/>
      <c r="E19" s="78"/>
      <c r="F19" s="87"/>
      <c r="G19" s="78"/>
      <c r="H19" s="78"/>
      <c r="J19" s="78"/>
      <c r="K19" s="88"/>
      <c r="L19" s="88"/>
    </row>
    <row r="20" spans="1:13" x14ac:dyDescent="0.25">
      <c r="A20" s="127"/>
      <c r="B20" s="127"/>
      <c r="C20" s="85" t="s">
        <v>310</v>
      </c>
      <c r="D20" s="78"/>
      <c r="E20" s="78"/>
      <c r="F20" s="78"/>
      <c r="G20" s="78"/>
      <c r="H20" s="78"/>
      <c r="I20" s="78"/>
      <c r="J20" s="78"/>
      <c r="K20" s="78"/>
      <c r="L20" s="78"/>
    </row>
    <row r="21" spans="1:13" x14ac:dyDescent="0.25">
      <c r="A21" s="127"/>
      <c r="B21" s="127"/>
      <c r="C21" s="85" t="s">
        <v>311</v>
      </c>
      <c r="D21" s="78"/>
      <c r="E21" s="78"/>
      <c r="F21" s="78"/>
      <c r="G21" s="78"/>
      <c r="H21" s="78"/>
      <c r="I21" s="78"/>
      <c r="J21" s="78"/>
      <c r="K21" s="78"/>
      <c r="L21" s="78"/>
    </row>
    <row r="22" spans="1:13" x14ac:dyDescent="0.25">
      <c r="A22" s="127"/>
      <c r="B22" s="127"/>
      <c r="C22" s="85" t="s">
        <v>312</v>
      </c>
      <c r="D22" s="78"/>
      <c r="E22" s="78"/>
      <c r="F22" s="78"/>
      <c r="G22" s="78"/>
      <c r="H22" s="78"/>
      <c r="I22" s="78"/>
      <c r="J22" s="78"/>
      <c r="K22" s="78"/>
      <c r="L22" s="78"/>
    </row>
    <row r="23" spans="1:13" x14ac:dyDescent="0.25">
      <c r="A23" s="127"/>
      <c r="B23" s="127"/>
      <c r="C23" s="85" t="s">
        <v>313</v>
      </c>
      <c r="D23" s="78"/>
      <c r="E23" s="78"/>
      <c r="F23" s="78"/>
      <c r="G23" s="78"/>
      <c r="H23" s="78"/>
      <c r="I23" s="78"/>
      <c r="J23" s="78"/>
      <c r="K23" s="78"/>
      <c r="L23" s="78"/>
    </row>
    <row r="24" spans="1:13" x14ac:dyDescent="0.25">
      <c r="A24" s="127"/>
      <c r="B24" s="127"/>
      <c r="C24" s="85" t="s">
        <v>314</v>
      </c>
      <c r="D24" s="78"/>
      <c r="E24" s="78"/>
      <c r="F24" s="78"/>
      <c r="G24" s="78"/>
      <c r="H24" s="78"/>
      <c r="I24" s="78"/>
      <c r="J24" s="78"/>
      <c r="K24" s="78"/>
      <c r="L24" s="78"/>
    </row>
    <row r="25" spans="1:13" x14ac:dyDescent="0.25">
      <c r="A25" s="127"/>
      <c r="B25" s="127"/>
      <c r="C25" s="85" t="s">
        <v>315</v>
      </c>
      <c r="D25" s="78"/>
      <c r="E25" s="78"/>
      <c r="F25" s="78"/>
      <c r="G25" s="78"/>
      <c r="H25" s="78"/>
      <c r="I25" s="78"/>
      <c r="J25" s="78"/>
      <c r="K25" s="78"/>
      <c r="L25" s="78"/>
    </row>
    <row r="26" spans="1:13" x14ac:dyDescent="0.25">
      <c r="A26" s="127"/>
      <c r="B26" s="127"/>
      <c r="C26" s="85" t="s">
        <v>326</v>
      </c>
      <c r="D26" s="78"/>
      <c r="E26" s="78"/>
      <c r="F26" s="78"/>
      <c r="G26" s="78"/>
      <c r="H26" s="78"/>
      <c r="I26" s="78"/>
      <c r="J26" s="78"/>
      <c r="K26" s="78"/>
      <c r="L26" s="78"/>
    </row>
    <row r="27" spans="1:13" x14ac:dyDescent="0.25">
      <c r="A27" s="129"/>
      <c r="B27" s="129"/>
      <c r="C27" s="78"/>
      <c r="D27" s="89"/>
      <c r="E27" s="78"/>
      <c r="F27" s="78"/>
      <c r="G27" s="78"/>
      <c r="H27" s="78"/>
      <c r="I27" s="78"/>
      <c r="J27" s="78"/>
      <c r="K27" s="78"/>
      <c r="L27" s="78"/>
    </row>
    <row r="28" spans="1:13" x14ac:dyDescent="0.25">
      <c r="A28" s="163"/>
      <c r="B28" s="325"/>
      <c r="C28" s="164"/>
      <c r="D28" s="165"/>
      <c r="E28" s="340" t="s">
        <v>465</v>
      </c>
      <c r="F28" s="340"/>
      <c r="G28" s="340"/>
      <c r="H28" s="340"/>
      <c r="I28" s="165"/>
      <c r="J28" s="165"/>
      <c r="K28" s="166"/>
      <c r="L28" s="166"/>
      <c r="M28" s="83"/>
    </row>
    <row r="29" spans="1:13" x14ac:dyDescent="0.2">
      <c r="A29" s="167"/>
      <c r="B29" s="326"/>
      <c r="C29" s="168"/>
      <c r="D29" s="169"/>
      <c r="E29" s="341"/>
      <c r="F29" s="341"/>
      <c r="G29" s="341"/>
      <c r="H29" s="341"/>
      <c r="I29" s="170"/>
      <c r="J29" s="170"/>
      <c r="K29" s="171"/>
      <c r="L29" s="171"/>
    </row>
    <row r="30" spans="1:13" x14ac:dyDescent="0.2">
      <c r="A30" s="167"/>
      <c r="B30" s="326"/>
      <c r="C30" s="172"/>
      <c r="D30" s="173"/>
      <c r="E30" s="341"/>
      <c r="F30" s="341"/>
      <c r="G30" s="341"/>
      <c r="H30" s="341"/>
      <c r="I30" s="170"/>
      <c r="J30" s="170"/>
      <c r="K30" s="171"/>
      <c r="L30" s="171"/>
    </row>
    <row r="31" spans="1:13" x14ac:dyDescent="0.25">
      <c r="A31" s="167"/>
      <c r="B31" s="326"/>
      <c r="C31" s="172"/>
      <c r="D31" s="173"/>
      <c r="E31" s="341"/>
      <c r="F31" s="341"/>
      <c r="G31" s="341"/>
      <c r="H31" s="341"/>
      <c r="I31" s="174"/>
      <c r="J31" s="174"/>
      <c r="K31" s="175"/>
      <c r="L31" s="175"/>
    </row>
    <row r="32" spans="1:13" ht="20.25" x14ac:dyDescent="0.25">
      <c r="A32" s="176"/>
      <c r="B32" s="327"/>
      <c r="C32" s="162"/>
      <c r="D32" s="162"/>
      <c r="E32" s="341"/>
      <c r="F32" s="341"/>
      <c r="G32" s="341"/>
      <c r="H32" s="341"/>
      <c r="I32" s="162"/>
      <c r="J32" s="162"/>
      <c r="K32" s="177"/>
      <c r="L32" s="177"/>
    </row>
    <row r="33" spans="1:12" x14ac:dyDescent="0.25">
      <c r="A33" s="178"/>
      <c r="B33" s="178"/>
      <c r="C33" s="179"/>
      <c r="D33" s="180"/>
      <c r="E33" s="180"/>
      <c r="F33" s="180"/>
      <c r="G33" s="180"/>
      <c r="H33" s="180"/>
      <c r="I33" s="180"/>
      <c r="J33" s="180"/>
      <c r="K33" s="180"/>
      <c r="L33" s="180"/>
    </row>
  </sheetData>
  <sheetProtection formatCells="0" formatColumns="0" formatRows="0" insertColumns="0" insertRows="0" insertHyperlinks="0" deleteColumns="0" deleteRows="0" sort="0" autoFilter="0" pivotTables="0"/>
  <mergeCells count="9">
    <mergeCell ref="E1:H5"/>
    <mergeCell ref="A7:D7"/>
    <mergeCell ref="E28:H32"/>
    <mergeCell ref="A8:L8"/>
    <mergeCell ref="F11:F15"/>
    <mergeCell ref="G11:G12"/>
    <mergeCell ref="H11:H13"/>
    <mergeCell ref="G14:G15"/>
    <mergeCell ref="H14:H15"/>
  </mergeCells>
  <hyperlinks>
    <hyperlink ref="E28:H32" r:id="rId1" display="https://www.severcon.ru/"/>
    <hyperlink ref="A1" r:id="rId2"/>
    <hyperlink ref="K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="85" zoomScaleNormal="85" zoomScaleSheetLayoutView="85" workbookViewId="0">
      <pane ySplit="7" topLeftCell="A17" activePane="bottomLeft" state="frozen"/>
      <selection activeCell="B39" sqref="B39"/>
      <selection pane="bottomLeft" activeCell="K32" sqref="K32"/>
    </sheetView>
  </sheetViews>
  <sheetFormatPr defaultColWidth="12" defaultRowHeight="15" x14ac:dyDescent="0.25"/>
  <cols>
    <col min="1" max="1" width="4.42578125" style="128" customWidth="1"/>
    <col min="2" max="2" width="17" style="128" customWidth="1"/>
    <col min="3" max="3" width="35.85546875" style="75" customWidth="1"/>
    <col min="4" max="4" width="20.28515625" style="76" customWidth="1"/>
    <col min="5" max="5" width="25.28515625" style="76" customWidth="1"/>
    <col min="6" max="6" width="19.28515625" style="76" customWidth="1"/>
    <col min="7" max="7" width="19" style="76" customWidth="1"/>
    <col min="8" max="8" width="16.7109375" style="76" customWidth="1"/>
    <col min="9" max="12" width="12.42578125" style="76" customWidth="1"/>
    <col min="13" max="210" width="9.140625" style="73" customWidth="1"/>
    <col min="211" max="211" width="3.85546875" style="73" customWidth="1"/>
    <col min="212" max="212" width="17.28515625" style="73" customWidth="1"/>
    <col min="213" max="16384" width="12" style="73"/>
  </cols>
  <sheetData>
    <row r="1" spans="1:12" ht="36.75" customHeight="1" x14ac:dyDescent="0.25">
      <c r="A1" s="190" t="s">
        <v>333</v>
      </c>
      <c r="B1" s="190"/>
      <c r="C1" s="191"/>
      <c r="D1" s="185"/>
      <c r="E1" s="341" t="s">
        <v>466</v>
      </c>
      <c r="F1" s="357"/>
      <c r="G1" s="357"/>
      <c r="H1" s="357"/>
      <c r="I1" s="185"/>
      <c r="J1" s="185"/>
      <c r="K1" s="185"/>
      <c r="L1" s="185"/>
    </row>
    <row r="2" spans="1:12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12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12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</row>
    <row r="5" spans="1:12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</row>
    <row r="6" spans="1:12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</row>
    <row r="7" spans="1:12" ht="32.25" customHeight="1" x14ac:dyDescent="0.25">
      <c r="A7" s="369" t="s">
        <v>367</v>
      </c>
      <c r="B7" s="369"/>
      <c r="C7" s="359"/>
      <c r="D7" s="359"/>
      <c r="E7" s="1"/>
      <c r="F7" s="1"/>
      <c r="G7" s="1"/>
      <c r="H7" s="1"/>
      <c r="I7" s="1"/>
      <c r="J7" s="1"/>
      <c r="K7" s="53"/>
      <c r="L7" s="53"/>
    </row>
    <row r="8" spans="1:12" ht="31.5" customHeight="1" x14ac:dyDescent="0.25">
      <c r="A8" s="360" t="s">
        <v>209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</row>
    <row r="9" spans="1:12" ht="25.5" customHeight="1" x14ac:dyDescent="0.25">
      <c r="A9" s="342" t="s">
        <v>109</v>
      </c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4"/>
    </row>
    <row r="10" spans="1:12" x14ac:dyDescent="0.25">
      <c r="A10" s="130"/>
      <c r="B10" s="130"/>
      <c r="C10" s="98"/>
      <c r="D10" s="62" t="s">
        <v>20</v>
      </c>
      <c r="E10" s="63"/>
      <c r="F10" s="63"/>
      <c r="G10" s="63"/>
      <c r="H10" s="63"/>
      <c r="I10" s="63"/>
      <c r="J10" s="211"/>
      <c r="K10" s="212"/>
      <c r="L10" s="212"/>
    </row>
    <row r="11" spans="1:12" ht="45" x14ac:dyDescent="0.25">
      <c r="A11" s="193"/>
      <c r="B11" s="320"/>
      <c r="C11" s="195" t="s">
        <v>32</v>
      </c>
      <c r="D11" s="8" t="s">
        <v>57</v>
      </c>
      <c r="E11" s="99" t="s">
        <v>66</v>
      </c>
      <c r="F11" s="8" t="s">
        <v>110</v>
      </c>
      <c r="G11" s="8" t="s">
        <v>39</v>
      </c>
      <c r="H11" s="8" t="s">
        <v>40</v>
      </c>
      <c r="I11" s="40" t="s">
        <v>0</v>
      </c>
      <c r="J11" s="8" t="s">
        <v>175</v>
      </c>
      <c r="K11" s="116" t="s">
        <v>10</v>
      </c>
      <c r="L11" s="239" t="s">
        <v>382</v>
      </c>
    </row>
    <row r="12" spans="1:12" x14ac:dyDescent="0.25">
      <c r="A12" s="131">
        <v>1</v>
      </c>
      <c r="B12" s="117" t="s">
        <v>713</v>
      </c>
      <c r="C12" s="66" t="s">
        <v>111</v>
      </c>
      <c r="D12" s="11" t="s">
        <v>284</v>
      </c>
      <c r="E12" s="11">
        <v>220</v>
      </c>
      <c r="F12" s="11" t="s">
        <v>112</v>
      </c>
      <c r="G12" s="11" t="s">
        <v>113</v>
      </c>
      <c r="H12" s="11" t="s">
        <v>114</v>
      </c>
      <c r="I12" s="11">
        <v>3.5</v>
      </c>
      <c r="J12" s="11" t="s">
        <v>304</v>
      </c>
      <c r="K12" s="236">
        <v>4290</v>
      </c>
      <c r="L12" s="237">
        <f>K12*(1-МЕНЮ!$J$72)</f>
        <v>4290</v>
      </c>
    </row>
    <row r="13" spans="1:12" x14ac:dyDescent="0.25">
      <c r="A13" s="131">
        <f>A12+1</f>
        <v>2</v>
      </c>
      <c r="B13" s="117" t="s">
        <v>714</v>
      </c>
      <c r="C13" s="66" t="s">
        <v>115</v>
      </c>
      <c r="D13" s="11" t="s">
        <v>285</v>
      </c>
      <c r="E13" s="11">
        <v>220</v>
      </c>
      <c r="F13" s="11" t="s">
        <v>116</v>
      </c>
      <c r="G13" s="243" t="s">
        <v>113</v>
      </c>
      <c r="H13" s="11" t="s">
        <v>114</v>
      </c>
      <c r="I13" s="11">
        <v>3.8</v>
      </c>
      <c r="J13" s="11" t="s">
        <v>304</v>
      </c>
      <c r="K13" s="236">
        <v>5290</v>
      </c>
      <c r="L13" s="237">
        <f>K13*(1-МЕНЮ!$J$72)</f>
        <v>5290</v>
      </c>
    </row>
    <row r="14" spans="1:12" x14ac:dyDescent="0.25">
      <c r="A14" s="131">
        <v>3</v>
      </c>
      <c r="B14" s="117" t="s">
        <v>715</v>
      </c>
      <c r="C14" s="66" t="s">
        <v>117</v>
      </c>
      <c r="D14" s="11" t="s">
        <v>286</v>
      </c>
      <c r="E14" s="11">
        <v>220</v>
      </c>
      <c r="F14" s="11" t="s">
        <v>118</v>
      </c>
      <c r="G14" s="11" t="s">
        <v>119</v>
      </c>
      <c r="H14" s="11" t="s">
        <v>120</v>
      </c>
      <c r="I14" s="11">
        <v>6.2</v>
      </c>
      <c r="J14" s="11" t="s">
        <v>304</v>
      </c>
      <c r="K14" s="236">
        <v>8290</v>
      </c>
      <c r="L14" s="237">
        <f>K14*(1-МЕНЮ!$J$72)</f>
        <v>8290</v>
      </c>
    </row>
    <row r="15" spans="1:12" x14ac:dyDescent="0.25">
      <c r="A15" s="131">
        <v>4</v>
      </c>
      <c r="B15" s="117" t="s">
        <v>716</v>
      </c>
      <c r="C15" s="66" t="s">
        <v>223</v>
      </c>
      <c r="D15" s="11" t="s">
        <v>292</v>
      </c>
      <c r="E15" s="11" t="s">
        <v>176</v>
      </c>
      <c r="F15" s="11" t="s">
        <v>177</v>
      </c>
      <c r="G15" s="11" t="s">
        <v>178</v>
      </c>
      <c r="H15" s="11" t="s">
        <v>179</v>
      </c>
      <c r="I15" s="11" t="s">
        <v>180</v>
      </c>
      <c r="J15" s="11" t="s">
        <v>304</v>
      </c>
      <c r="K15" s="236">
        <v>11990</v>
      </c>
      <c r="L15" s="237">
        <f>K15*(1-МЕНЮ!$J$72)</f>
        <v>11990</v>
      </c>
    </row>
    <row r="16" spans="1:12" x14ac:dyDescent="0.25">
      <c r="A16" s="131">
        <v>5</v>
      </c>
      <c r="B16" s="117" t="s">
        <v>717</v>
      </c>
      <c r="C16" s="66" t="s">
        <v>224</v>
      </c>
      <c r="D16" s="11" t="s">
        <v>287</v>
      </c>
      <c r="E16" s="11" t="s">
        <v>176</v>
      </c>
      <c r="F16" s="11" t="s">
        <v>181</v>
      </c>
      <c r="G16" s="11" t="s">
        <v>178</v>
      </c>
      <c r="H16" s="11" t="s">
        <v>179</v>
      </c>
      <c r="I16" s="11" t="s">
        <v>182</v>
      </c>
      <c r="J16" s="11" t="s">
        <v>304</v>
      </c>
      <c r="K16" s="236">
        <v>12990</v>
      </c>
      <c r="L16" s="237">
        <f>K16*(1-МЕНЮ!$J$72)</f>
        <v>12990</v>
      </c>
    </row>
    <row r="17" spans="1:12" x14ac:dyDescent="0.25">
      <c r="A17" s="131">
        <v>6</v>
      </c>
      <c r="B17" s="117" t="s">
        <v>718</v>
      </c>
      <c r="C17" s="66" t="s">
        <v>225</v>
      </c>
      <c r="D17" s="11" t="s">
        <v>293</v>
      </c>
      <c r="E17" s="11" t="s">
        <v>176</v>
      </c>
      <c r="F17" s="11" t="s">
        <v>183</v>
      </c>
      <c r="G17" s="11" t="s">
        <v>184</v>
      </c>
      <c r="H17" s="11" t="s">
        <v>185</v>
      </c>
      <c r="I17" s="11" t="s">
        <v>186</v>
      </c>
      <c r="J17" s="11" t="s">
        <v>304</v>
      </c>
      <c r="K17" s="236">
        <v>22990</v>
      </c>
      <c r="L17" s="237">
        <f>K17*(1-МЕНЮ!$J$72)</f>
        <v>22990</v>
      </c>
    </row>
    <row r="18" spans="1:12" x14ac:dyDescent="0.25">
      <c r="A18" s="131">
        <v>7</v>
      </c>
      <c r="B18" s="117" t="s">
        <v>719</v>
      </c>
      <c r="C18" s="66" t="s">
        <v>226</v>
      </c>
      <c r="D18" s="11" t="s">
        <v>294</v>
      </c>
      <c r="E18" s="11" t="s">
        <v>187</v>
      </c>
      <c r="F18" s="11" t="s">
        <v>188</v>
      </c>
      <c r="G18" s="11" t="s">
        <v>189</v>
      </c>
      <c r="H18" s="11" t="s">
        <v>190</v>
      </c>
      <c r="I18" s="100" t="s">
        <v>191</v>
      </c>
      <c r="J18" s="11" t="s">
        <v>304</v>
      </c>
      <c r="K18" s="236">
        <v>29990</v>
      </c>
      <c r="L18" s="237">
        <f>K18*(1-МЕНЮ!$J$72)</f>
        <v>29990</v>
      </c>
    </row>
    <row r="19" spans="1:12" ht="12" customHeight="1" x14ac:dyDescent="0.25">
      <c r="A19" s="131"/>
      <c r="B19" s="117"/>
      <c r="C19" s="66"/>
      <c r="D19" s="11"/>
      <c r="E19" s="11"/>
      <c r="F19" s="11"/>
      <c r="G19" s="11"/>
      <c r="H19" s="11"/>
      <c r="I19" s="100"/>
      <c r="J19" s="11"/>
      <c r="K19" s="236"/>
      <c r="L19" s="237"/>
    </row>
    <row r="20" spans="1:12" x14ac:dyDescent="0.25">
      <c r="A20" s="131" t="s">
        <v>461</v>
      </c>
      <c r="B20" s="117" t="s">
        <v>745</v>
      </c>
      <c r="C20" s="66" t="s">
        <v>458</v>
      </c>
      <c r="D20" s="11" t="s">
        <v>284</v>
      </c>
      <c r="E20" s="11">
        <v>220</v>
      </c>
      <c r="F20" s="11" t="s">
        <v>112</v>
      </c>
      <c r="G20" s="11" t="s">
        <v>113</v>
      </c>
      <c r="H20" s="11" t="s">
        <v>114</v>
      </c>
      <c r="I20" s="100">
        <v>3.5</v>
      </c>
      <c r="J20" s="11" t="s">
        <v>304</v>
      </c>
      <c r="K20" s="236" t="s">
        <v>513</v>
      </c>
      <c r="L20" s="236" t="s">
        <v>513</v>
      </c>
    </row>
    <row r="21" spans="1:12" x14ac:dyDescent="0.25">
      <c r="A21" s="131" t="s">
        <v>462</v>
      </c>
      <c r="B21" s="117" t="s">
        <v>746</v>
      </c>
      <c r="C21" s="66" t="s">
        <v>459</v>
      </c>
      <c r="D21" s="11" t="s">
        <v>285</v>
      </c>
      <c r="E21" s="11">
        <v>220</v>
      </c>
      <c r="F21" s="11" t="s">
        <v>116</v>
      </c>
      <c r="G21" s="11" t="s">
        <v>113</v>
      </c>
      <c r="H21" s="11" t="s">
        <v>114</v>
      </c>
      <c r="I21" s="11">
        <v>3.8</v>
      </c>
      <c r="J21" s="11" t="s">
        <v>304</v>
      </c>
      <c r="K21" s="236" t="s">
        <v>513</v>
      </c>
      <c r="L21" s="236" t="s">
        <v>513</v>
      </c>
    </row>
    <row r="22" spans="1:12" x14ac:dyDescent="0.25">
      <c r="A22" s="131" t="s">
        <v>463</v>
      </c>
      <c r="B22" s="117" t="s">
        <v>747</v>
      </c>
      <c r="C22" s="66" t="s">
        <v>460</v>
      </c>
      <c r="D22" s="11" t="s">
        <v>286</v>
      </c>
      <c r="E22" s="11">
        <v>220</v>
      </c>
      <c r="F22" s="11" t="s">
        <v>118</v>
      </c>
      <c r="G22" s="11" t="s">
        <v>119</v>
      </c>
      <c r="H22" s="11" t="s">
        <v>120</v>
      </c>
      <c r="I22" s="11">
        <v>6.2</v>
      </c>
      <c r="J22" s="11" t="s">
        <v>304</v>
      </c>
      <c r="K22" s="236" t="s">
        <v>513</v>
      </c>
      <c r="L22" s="236" t="s">
        <v>513</v>
      </c>
    </row>
    <row r="23" spans="1:12" ht="25.5" customHeight="1" x14ac:dyDescent="0.25">
      <c r="A23" s="342" t="s">
        <v>192</v>
      </c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4"/>
    </row>
    <row r="24" spans="1:12" ht="32.25" customHeight="1" x14ac:dyDescent="0.25">
      <c r="A24" s="130"/>
      <c r="B24" s="130"/>
      <c r="C24" s="98"/>
      <c r="D24" s="70" t="s">
        <v>20</v>
      </c>
      <c r="E24" s="71"/>
      <c r="F24" s="71"/>
      <c r="G24" s="71"/>
      <c r="H24" s="71"/>
      <c r="I24" s="71"/>
      <c r="J24" s="209"/>
      <c r="K24" s="210"/>
      <c r="L24" s="210"/>
    </row>
    <row r="25" spans="1:12" ht="45" x14ac:dyDescent="0.25">
      <c r="A25" s="132"/>
      <c r="B25" s="132"/>
      <c r="C25" s="72" t="s">
        <v>32</v>
      </c>
      <c r="D25" s="68" t="s">
        <v>57</v>
      </c>
      <c r="E25" s="101" t="s">
        <v>66</v>
      </c>
      <c r="F25" s="68" t="s">
        <v>110</v>
      </c>
      <c r="G25" s="68" t="s">
        <v>193</v>
      </c>
      <c r="H25" s="68" t="s">
        <v>194</v>
      </c>
      <c r="I25" s="69" t="s">
        <v>0</v>
      </c>
      <c r="J25" s="68" t="s">
        <v>175</v>
      </c>
      <c r="K25" s="116" t="s">
        <v>10</v>
      </c>
      <c r="L25" s="239" t="s">
        <v>382</v>
      </c>
    </row>
    <row r="26" spans="1:12" x14ac:dyDescent="0.25">
      <c r="A26" s="131">
        <v>1</v>
      </c>
      <c r="B26" s="117" t="s">
        <v>705</v>
      </c>
      <c r="C26" s="66" t="s">
        <v>215</v>
      </c>
      <c r="D26" s="11" t="s">
        <v>284</v>
      </c>
      <c r="E26" s="11">
        <v>220</v>
      </c>
      <c r="F26" s="11" t="s">
        <v>112</v>
      </c>
      <c r="G26" s="4" t="s">
        <v>113</v>
      </c>
      <c r="H26" s="11" t="s">
        <v>114</v>
      </c>
      <c r="I26" s="11">
        <v>3.5</v>
      </c>
      <c r="J26" s="11" t="s">
        <v>304</v>
      </c>
      <c r="K26" s="236">
        <v>4190</v>
      </c>
      <c r="L26" s="237">
        <f>K26*(1-МЕНЮ!$J$72)</f>
        <v>4190</v>
      </c>
    </row>
    <row r="27" spans="1:12" x14ac:dyDescent="0.25">
      <c r="A27" s="131">
        <f>A26+1</f>
        <v>2</v>
      </c>
      <c r="B27" s="117" t="s">
        <v>706</v>
      </c>
      <c r="C27" s="66" t="s">
        <v>216</v>
      </c>
      <c r="D27" s="11" t="s">
        <v>285</v>
      </c>
      <c r="E27" s="11">
        <v>220</v>
      </c>
      <c r="F27" s="11" t="s">
        <v>116</v>
      </c>
      <c r="G27" s="67" t="s">
        <v>113</v>
      </c>
      <c r="H27" s="11" t="s">
        <v>114</v>
      </c>
      <c r="I27" s="11">
        <v>3.8</v>
      </c>
      <c r="J27" s="11" t="s">
        <v>304</v>
      </c>
      <c r="K27" s="236">
        <v>5290</v>
      </c>
      <c r="L27" s="237">
        <f>K27*(1-МЕНЮ!$J$72)</f>
        <v>5290</v>
      </c>
    </row>
    <row r="28" spans="1:12" x14ac:dyDescent="0.25">
      <c r="A28" s="131">
        <v>3</v>
      </c>
      <c r="B28" s="117" t="s">
        <v>707</v>
      </c>
      <c r="C28" s="66" t="s">
        <v>217</v>
      </c>
      <c r="D28" s="11" t="s">
        <v>286</v>
      </c>
      <c r="E28" s="11">
        <v>220</v>
      </c>
      <c r="F28" s="11" t="s">
        <v>118</v>
      </c>
      <c r="G28" s="11" t="s">
        <v>119</v>
      </c>
      <c r="H28" s="11" t="s">
        <v>120</v>
      </c>
      <c r="I28" s="11">
        <v>6.2</v>
      </c>
      <c r="J28" s="11" t="s">
        <v>304</v>
      </c>
      <c r="K28" s="236">
        <v>8290</v>
      </c>
      <c r="L28" s="237">
        <f>K28*(1-МЕНЮ!$J$72)</f>
        <v>8290</v>
      </c>
    </row>
    <row r="29" spans="1:12" x14ac:dyDescent="0.25">
      <c r="A29" s="131">
        <v>4</v>
      </c>
      <c r="B29" s="117" t="s">
        <v>708</v>
      </c>
      <c r="C29" s="66" t="s">
        <v>218</v>
      </c>
      <c r="D29" s="11" t="s">
        <v>287</v>
      </c>
      <c r="E29" s="11" t="s">
        <v>176</v>
      </c>
      <c r="F29" s="11" t="s">
        <v>181</v>
      </c>
      <c r="G29" s="11" t="s">
        <v>178</v>
      </c>
      <c r="H29" s="11" t="s">
        <v>179</v>
      </c>
      <c r="I29" s="11" t="s">
        <v>182</v>
      </c>
      <c r="J29" s="11" t="s">
        <v>304</v>
      </c>
      <c r="K29" s="236">
        <v>11290</v>
      </c>
      <c r="L29" s="237">
        <f>K29*(1-МЕНЮ!$J$72)</f>
        <v>11290</v>
      </c>
    </row>
    <row r="30" spans="1:12" x14ac:dyDescent="0.25">
      <c r="A30" s="131">
        <v>5</v>
      </c>
      <c r="B30" s="117" t="s">
        <v>709</v>
      </c>
      <c r="C30" s="66" t="s">
        <v>219</v>
      </c>
      <c r="D30" s="11" t="s">
        <v>288</v>
      </c>
      <c r="E30" s="11" t="s">
        <v>187</v>
      </c>
      <c r="F30" s="11" t="s">
        <v>183</v>
      </c>
      <c r="G30" s="11" t="s">
        <v>197</v>
      </c>
      <c r="H30" s="11" t="s">
        <v>198</v>
      </c>
      <c r="I30" s="11" t="s">
        <v>199</v>
      </c>
      <c r="J30" s="11" t="s">
        <v>304</v>
      </c>
      <c r="K30" s="236">
        <v>23290</v>
      </c>
      <c r="L30" s="237">
        <f>K30*(1-МЕНЮ!$J$72)</f>
        <v>23290</v>
      </c>
    </row>
    <row r="31" spans="1:12" x14ac:dyDescent="0.25">
      <c r="A31" s="131">
        <v>6</v>
      </c>
      <c r="B31" s="117" t="s">
        <v>710</v>
      </c>
      <c r="C31" s="66" t="s">
        <v>220</v>
      </c>
      <c r="D31" s="11" t="s">
        <v>289</v>
      </c>
      <c r="E31" s="11" t="s">
        <v>187</v>
      </c>
      <c r="F31" s="11" t="s">
        <v>188</v>
      </c>
      <c r="G31" s="11" t="s">
        <v>200</v>
      </c>
      <c r="H31" s="11" t="s">
        <v>201</v>
      </c>
      <c r="I31" s="11" t="s">
        <v>202</v>
      </c>
      <c r="J31" s="11" t="s">
        <v>304</v>
      </c>
      <c r="K31" s="236">
        <v>28590</v>
      </c>
      <c r="L31" s="237">
        <f>K31*(1-МЕНЮ!$J$72)</f>
        <v>28590</v>
      </c>
    </row>
    <row r="32" spans="1:12" x14ac:dyDescent="0.25">
      <c r="A32" s="131">
        <v>7</v>
      </c>
      <c r="B32" s="117" t="s">
        <v>711</v>
      </c>
      <c r="C32" s="66" t="s">
        <v>221</v>
      </c>
      <c r="D32" s="11" t="s">
        <v>290</v>
      </c>
      <c r="E32" s="11" t="s">
        <v>187</v>
      </c>
      <c r="F32" s="11" t="s">
        <v>203</v>
      </c>
      <c r="G32" s="11" t="s">
        <v>204</v>
      </c>
      <c r="H32" s="11" t="s">
        <v>201</v>
      </c>
      <c r="I32" s="11" t="s">
        <v>205</v>
      </c>
      <c r="J32" s="11" t="s">
        <v>304</v>
      </c>
      <c r="K32" s="236">
        <v>35590</v>
      </c>
      <c r="L32" s="237">
        <f>K32*(1-МЕНЮ!$J$72)</f>
        <v>35590</v>
      </c>
    </row>
    <row r="33" spans="1:12" x14ac:dyDescent="0.25">
      <c r="A33" s="131">
        <v>8</v>
      </c>
      <c r="B33" s="117" t="s">
        <v>712</v>
      </c>
      <c r="C33" s="102" t="s">
        <v>222</v>
      </c>
      <c r="D33" s="11" t="s">
        <v>291</v>
      </c>
      <c r="E33" s="11" t="s">
        <v>187</v>
      </c>
      <c r="F33" s="11" t="s">
        <v>206</v>
      </c>
      <c r="G33" s="11" t="s">
        <v>204</v>
      </c>
      <c r="H33" s="11" t="s">
        <v>201</v>
      </c>
      <c r="I33" s="11" t="s">
        <v>207</v>
      </c>
      <c r="J33" s="11" t="s">
        <v>304</v>
      </c>
      <c r="K33" s="236">
        <v>39590</v>
      </c>
      <c r="L33" s="237">
        <f>K33*(1-МЕНЮ!$J$72)</f>
        <v>39590</v>
      </c>
    </row>
    <row r="34" spans="1:12" x14ac:dyDescent="0.25">
      <c r="A34" s="126"/>
      <c r="B34" s="126"/>
      <c r="C34" s="86"/>
      <c r="D34" s="86"/>
      <c r="E34" s="86"/>
      <c r="F34" s="86"/>
      <c r="G34" s="86"/>
      <c r="H34" s="86"/>
      <c r="I34" s="86"/>
      <c r="J34" s="86"/>
      <c r="K34" s="78"/>
      <c r="L34" s="78"/>
    </row>
    <row r="35" spans="1:12" ht="23.25" x14ac:dyDescent="0.25">
      <c r="A35" s="126"/>
      <c r="B35" s="126"/>
      <c r="C35" s="149" t="s">
        <v>373</v>
      </c>
      <c r="D35" s="86"/>
      <c r="E35" s="86"/>
      <c r="F35" s="86"/>
      <c r="G35" s="86"/>
      <c r="H35" s="86"/>
      <c r="I35" s="86"/>
      <c r="J35" s="86"/>
      <c r="K35" s="78"/>
      <c r="L35" s="78"/>
    </row>
    <row r="36" spans="1:12" x14ac:dyDescent="0.25">
      <c r="A36" s="126"/>
      <c r="B36" s="126"/>
      <c r="C36" s="86"/>
      <c r="D36" s="86"/>
      <c r="E36" s="86"/>
      <c r="F36" s="86"/>
      <c r="G36" s="86"/>
      <c r="H36" s="86"/>
      <c r="I36" s="86"/>
      <c r="J36" s="86"/>
      <c r="K36" s="78"/>
      <c r="L36" s="78"/>
    </row>
    <row r="37" spans="1:12" x14ac:dyDescent="0.25">
      <c r="A37" s="127"/>
      <c r="B37" s="127"/>
      <c r="C37" s="85" t="s">
        <v>316</v>
      </c>
      <c r="D37" s="78"/>
      <c r="E37" s="78"/>
      <c r="F37" s="78"/>
      <c r="G37" s="78"/>
      <c r="H37" s="78"/>
      <c r="I37" s="78"/>
      <c r="J37" s="78"/>
      <c r="K37" s="78"/>
      <c r="L37" s="78"/>
    </row>
    <row r="38" spans="1:12" x14ac:dyDescent="0.25">
      <c r="A38" s="127"/>
      <c r="B38" s="127"/>
      <c r="C38" s="85" t="s">
        <v>317</v>
      </c>
      <c r="D38" s="78"/>
      <c r="E38" s="78"/>
      <c r="F38" s="78"/>
      <c r="G38" s="78"/>
      <c r="H38" s="78"/>
      <c r="I38" s="78"/>
      <c r="J38" s="78"/>
      <c r="K38" s="78"/>
      <c r="L38" s="78"/>
    </row>
    <row r="39" spans="1:12" x14ac:dyDescent="0.25">
      <c r="A39" s="127"/>
      <c r="B39" s="127"/>
      <c r="C39" s="85" t="s">
        <v>318</v>
      </c>
      <c r="D39" s="78"/>
      <c r="E39" s="78"/>
      <c r="F39" s="78"/>
      <c r="G39" s="78"/>
      <c r="H39" s="78"/>
      <c r="I39" s="78"/>
      <c r="J39" s="78"/>
      <c r="K39" s="78"/>
      <c r="L39" s="78"/>
    </row>
    <row r="40" spans="1:12" x14ac:dyDescent="0.25">
      <c r="A40" s="127"/>
      <c r="B40" s="127"/>
      <c r="C40" s="85" t="s">
        <v>319</v>
      </c>
      <c r="D40" s="78"/>
      <c r="E40" s="78"/>
      <c r="F40" s="78"/>
      <c r="G40" s="78"/>
      <c r="H40" s="78"/>
      <c r="I40" s="78"/>
      <c r="J40" s="78"/>
      <c r="K40" s="78"/>
      <c r="L40" s="78"/>
    </row>
    <row r="41" spans="1:12" x14ac:dyDescent="0.25">
      <c r="A41" s="127"/>
      <c r="B41" s="127"/>
      <c r="C41" s="85" t="s">
        <v>320</v>
      </c>
      <c r="D41" s="78"/>
      <c r="E41" s="78"/>
      <c r="F41" s="78"/>
      <c r="G41" s="78"/>
      <c r="H41" s="78"/>
      <c r="I41" s="78"/>
      <c r="J41" s="78"/>
      <c r="K41" s="78"/>
      <c r="L41" s="78"/>
    </row>
    <row r="42" spans="1:12" x14ac:dyDescent="0.25">
      <c r="A42" s="127"/>
      <c r="B42" s="127"/>
      <c r="C42" s="85" t="s">
        <v>321</v>
      </c>
      <c r="D42" s="78"/>
      <c r="E42" s="78"/>
      <c r="F42" s="78"/>
      <c r="G42" s="78"/>
      <c r="H42" s="78"/>
      <c r="I42" s="78"/>
      <c r="J42" s="78"/>
      <c r="K42" s="78"/>
      <c r="L42" s="78"/>
    </row>
    <row r="43" spans="1:12" x14ac:dyDescent="0.25">
      <c r="A43" s="127"/>
      <c r="B43" s="127"/>
      <c r="C43" s="85" t="s">
        <v>322</v>
      </c>
      <c r="D43" s="78"/>
      <c r="E43" s="78"/>
      <c r="F43" s="78"/>
      <c r="G43" s="78"/>
      <c r="H43" s="78"/>
      <c r="I43" s="78"/>
      <c r="J43" s="78"/>
      <c r="K43" s="78"/>
      <c r="L43" s="78"/>
    </row>
    <row r="44" spans="1:12" ht="21" customHeight="1" x14ac:dyDescent="0.25">
      <c r="A44" s="127"/>
      <c r="B44" s="127"/>
      <c r="C44" s="85" t="s">
        <v>335</v>
      </c>
      <c r="D44" s="78"/>
      <c r="E44" s="78"/>
      <c r="F44" s="78"/>
      <c r="G44" s="78"/>
      <c r="H44" s="78"/>
      <c r="I44" s="78"/>
      <c r="J44" s="78"/>
      <c r="K44" s="78"/>
      <c r="L44" s="78"/>
    </row>
    <row r="45" spans="1:12" ht="21" customHeight="1" x14ac:dyDescent="0.25">
      <c r="A45" s="127"/>
      <c r="B45" s="127"/>
      <c r="C45" s="85"/>
      <c r="D45" s="78"/>
      <c r="E45" s="78"/>
      <c r="F45" s="78"/>
      <c r="G45" s="78"/>
      <c r="H45" s="78"/>
      <c r="I45" s="78"/>
      <c r="J45" s="78"/>
      <c r="K45" s="78"/>
      <c r="L45" s="78"/>
    </row>
    <row r="46" spans="1:12" ht="21" customHeight="1" x14ac:dyDescent="0.25">
      <c r="A46" s="127"/>
      <c r="B46" s="127"/>
      <c r="C46" s="85"/>
      <c r="D46" s="78"/>
      <c r="E46" s="78"/>
      <c r="F46" s="78"/>
      <c r="G46" s="78"/>
      <c r="H46" s="78"/>
      <c r="I46" s="78"/>
      <c r="J46" s="78"/>
      <c r="K46" s="78"/>
      <c r="L46" s="78"/>
    </row>
    <row r="47" spans="1:12" ht="21" customHeight="1" x14ac:dyDescent="0.25">
      <c r="A47" s="127"/>
      <c r="B47" s="127"/>
      <c r="C47" s="85"/>
      <c r="D47" s="78"/>
      <c r="E47" s="78"/>
      <c r="F47" s="78"/>
      <c r="G47" s="78"/>
      <c r="H47" s="78"/>
      <c r="I47" s="78"/>
      <c r="J47" s="78"/>
      <c r="K47" s="78"/>
      <c r="L47" s="78"/>
    </row>
    <row r="48" spans="1:12" ht="21" customHeight="1" x14ac:dyDescent="0.25">
      <c r="A48" s="127"/>
      <c r="B48" s="127"/>
      <c r="C48" s="85"/>
      <c r="D48" s="78"/>
      <c r="E48" s="78"/>
      <c r="F48" s="78"/>
      <c r="G48" s="78"/>
      <c r="H48" s="78"/>
      <c r="I48" s="78"/>
      <c r="J48" s="78"/>
      <c r="K48" s="78"/>
      <c r="L48" s="78"/>
    </row>
    <row r="49" spans="1:14" x14ac:dyDescent="0.25">
      <c r="A49" s="127"/>
      <c r="B49" s="127"/>
      <c r="C49" s="85"/>
      <c r="D49" s="78"/>
      <c r="E49" s="78"/>
      <c r="F49" s="78"/>
      <c r="G49" s="78"/>
      <c r="H49" s="78"/>
      <c r="I49" s="78"/>
      <c r="J49" s="78"/>
      <c r="K49" s="78"/>
      <c r="L49" s="78"/>
    </row>
    <row r="50" spans="1:14" x14ac:dyDescent="0.25">
      <c r="A50" s="127"/>
      <c r="B50" s="127"/>
      <c r="C50" s="85"/>
      <c r="D50" s="78"/>
      <c r="E50" s="78"/>
      <c r="F50" s="78"/>
      <c r="G50" s="78"/>
      <c r="H50" s="78"/>
      <c r="I50" s="78"/>
      <c r="J50" s="78"/>
      <c r="K50" s="78"/>
      <c r="L50" s="78"/>
    </row>
    <row r="51" spans="1:14" x14ac:dyDescent="0.25">
      <c r="A51" s="127"/>
      <c r="B51" s="127"/>
      <c r="C51" s="85"/>
      <c r="D51" s="78"/>
      <c r="E51" s="78"/>
      <c r="F51" s="78"/>
      <c r="G51" s="78"/>
      <c r="H51" s="78"/>
      <c r="I51" s="78"/>
      <c r="J51" s="78"/>
      <c r="K51" s="78"/>
      <c r="L51" s="78"/>
    </row>
    <row r="52" spans="1:14" x14ac:dyDescent="0.25">
      <c r="A52" s="127"/>
      <c r="B52" s="127"/>
      <c r="C52" s="78"/>
      <c r="D52" s="78"/>
      <c r="E52" s="78"/>
      <c r="F52" s="78"/>
      <c r="G52" s="78"/>
      <c r="H52" s="78"/>
      <c r="I52" s="78"/>
      <c r="J52" s="78"/>
      <c r="K52" s="78"/>
      <c r="L52" s="78"/>
    </row>
    <row r="53" spans="1:14" x14ac:dyDescent="0.25">
      <c r="A53" s="127"/>
      <c r="B53" s="127"/>
      <c r="D53" s="78"/>
      <c r="E53" s="78"/>
      <c r="F53" s="78"/>
      <c r="G53" s="78"/>
      <c r="H53" s="78"/>
      <c r="I53" s="78"/>
      <c r="J53" s="78"/>
      <c r="K53" s="78"/>
      <c r="L53" s="78"/>
    </row>
    <row r="54" spans="1:14" s="74" customFormat="1" x14ac:dyDescent="0.25">
      <c r="A54" s="122"/>
      <c r="B54" s="122"/>
      <c r="C54" s="85"/>
      <c r="I54" s="92"/>
      <c r="J54" s="92"/>
      <c r="N54" s="91"/>
    </row>
    <row r="55" spans="1:14" x14ac:dyDescent="0.25">
      <c r="A55" s="163"/>
      <c r="B55" s="325"/>
      <c r="C55" s="164"/>
      <c r="D55" s="165"/>
      <c r="E55" s="340" t="s">
        <v>465</v>
      </c>
      <c r="F55" s="340"/>
      <c r="G55" s="340"/>
      <c r="H55" s="340"/>
      <c r="I55" s="165"/>
      <c r="J55" s="165"/>
      <c r="K55" s="166"/>
      <c r="L55" s="166"/>
      <c r="M55" s="83"/>
    </row>
    <row r="56" spans="1:14" x14ac:dyDescent="0.2">
      <c r="A56" s="167"/>
      <c r="B56" s="326"/>
      <c r="C56" s="168"/>
      <c r="D56" s="169"/>
      <c r="E56" s="341"/>
      <c r="F56" s="341"/>
      <c r="G56" s="341"/>
      <c r="H56" s="341"/>
      <c r="I56" s="170"/>
      <c r="J56" s="170"/>
      <c r="K56" s="171"/>
      <c r="L56" s="171"/>
    </row>
    <row r="57" spans="1:14" x14ac:dyDescent="0.2">
      <c r="A57" s="167"/>
      <c r="B57" s="326"/>
      <c r="C57" s="172"/>
      <c r="D57" s="173"/>
      <c r="E57" s="341"/>
      <c r="F57" s="341"/>
      <c r="G57" s="341"/>
      <c r="H57" s="341"/>
      <c r="I57" s="170"/>
      <c r="J57" s="170"/>
      <c r="K57" s="171"/>
      <c r="L57" s="171"/>
    </row>
    <row r="58" spans="1:14" x14ac:dyDescent="0.25">
      <c r="A58" s="167"/>
      <c r="B58" s="326"/>
      <c r="C58" s="172"/>
      <c r="D58" s="173"/>
      <c r="E58" s="341"/>
      <c r="F58" s="341"/>
      <c r="G58" s="341"/>
      <c r="H58" s="341"/>
      <c r="I58" s="174"/>
      <c r="J58" s="174"/>
      <c r="K58" s="175"/>
      <c r="L58" s="175"/>
    </row>
    <row r="59" spans="1:14" ht="20.25" x14ac:dyDescent="0.25">
      <c r="A59" s="176"/>
      <c r="B59" s="327"/>
      <c r="C59" s="162"/>
      <c r="D59" s="162"/>
      <c r="E59" s="341"/>
      <c r="F59" s="341"/>
      <c r="G59" s="341"/>
      <c r="H59" s="341"/>
      <c r="I59" s="162"/>
      <c r="J59" s="162"/>
      <c r="K59" s="177"/>
      <c r="L59" s="177"/>
    </row>
    <row r="60" spans="1:14" x14ac:dyDescent="0.25">
      <c r="A60" s="178"/>
      <c r="B60" s="178"/>
      <c r="C60" s="179"/>
      <c r="D60" s="180"/>
      <c r="E60" s="180"/>
      <c r="F60" s="180"/>
      <c r="G60" s="180"/>
      <c r="H60" s="180"/>
      <c r="I60" s="180"/>
      <c r="J60" s="180"/>
      <c r="K60" s="180"/>
      <c r="L60" s="180"/>
    </row>
  </sheetData>
  <sheetProtection formatCells="0" formatColumns="0" formatRows="0" insertColumns="0" insertRows="0" insertHyperlinks="0" deleteColumns="0" deleteRows="0" sort="0" autoFilter="0" pivotTables="0"/>
  <mergeCells count="6">
    <mergeCell ref="E55:H59"/>
    <mergeCell ref="A8:L8"/>
    <mergeCell ref="A9:L9"/>
    <mergeCell ref="A23:L23"/>
    <mergeCell ref="E1:H5"/>
    <mergeCell ref="A7:D7"/>
  </mergeCells>
  <hyperlinks>
    <hyperlink ref="A1:K5" r:id="rId1" display="http://www.kalashnikov-climate.ru"/>
    <hyperlink ref="E55:H59" r:id="rId2" display="https://www.severcon.ru/"/>
    <hyperlink ref="K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showGridLines="0" zoomScale="85" zoomScaleNormal="85" zoomScaleSheetLayoutView="85" workbookViewId="0">
      <pane ySplit="7" topLeftCell="A29" activePane="bottomLeft" state="frozen"/>
      <selection activeCell="B39" sqref="B39"/>
      <selection pane="bottomLeft" activeCell="K43" sqref="K43"/>
    </sheetView>
  </sheetViews>
  <sheetFormatPr defaultColWidth="12" defaultRowHeight="15" x14ac:dyDescent="0.25"/>
  <cols>
    <col min="1" max="1" width="4.42578125" style="128" customWidth="1"/>
    <col min="2" max="2" width="14.7109375" style="128" customWidth="1"/>
    <col min="3" max="3" width="35.85546875" style="75" customWidth="1"/>
    <col min="4" max="4" width="19.85546875" style="76" customWidth="1"/>
    <col min="5" max="5" width="23.42578125" style="76" customWidth="1"/>
    <col min="6" max="6" width="20.140625" style="76" customWidth="1"/>
    <col min="7" max="7" width="18.5703125" style="76" customWidth="1"/>
    <col min="8" max="8" width="18.28515625" style="76" customWidth="1"/>
    <col min="9" max="12" width="12.42578125" style="76" customWidth="1"/>
    <col min="13" max="201" width="9.140625" style="73" customWidth="1"/>
    <col min="202" max="202" width="3.85546875" style="73" customWidth="1"/>
    <col min="203" max="203" width="17.28515625" style="73" customWidth="1"/>
    <col min="204" max="16384" width="12" style="73"/>
  </cols>
  <sheetData>
    <row r="1" spans="1:12" ht="36.75" customHeight="1" x14ac:dyDescent="0.25">
      <c r="A1" s="190" t="s">
        <v>333</v>
      </c>
      <c r="B1" s="190"/>
      <c r="C1" s="191"/>
      <c r="D1" s="185"/>
      <c r="E1" s="341" t="s">
        <v>466</v>
      </c>
      <c r="F1" s="357"/>
      <c r="G1" s="357"/>
      <c r="H1" s="357"/>
      <c r="I1" s="185"/>
      <c r="J1" s="185"/>
      <c r="K1" s="185"/>
      <c r="L1" s="185"/>
    </row>
    <row r="2" spans="1:12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12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12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</row>
    <row r="5" spans="1:12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</row>
    <row r="6" spans="1:12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</row>
    <row r="7" spans="1:12" ht="32.25" customHeight="1" x14ac:dyDescent="0.25">
      <c r="A7" s="369" t="s">
        <v>367</v>
      </c>
      <c r="B7" s="369"/>
      <c r="C7" s="389"/>
      <c r="D7" s="389"/>
      <c r="E7" s="1"/>
      <c r="F7" s="1"/>
      <c r="G7" s="1"/>
      <c r="H7" s="1"/>
      <c r="I7" s="1"/>
      <c r="J7" s="1"/>
      <c r="K7" s="53"/>
      <c r="L7" s="53"/>
    </row>
    <row r="8" spans="1:12" ht="28.5" customHeight="1" x14ac:dyDescent="0.25">
      <c r="A8" s="360" t="s">
        <v>210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</row>
    <row r="9" spans="1:12" ht="18.75" customHeight="1" x14ac:dyDescent="0.25">
      <c r="D9" s="75"/>
      <c r="E9" s="75"/>
      <c r="F9" s="75"/>
      <c r="G9" s="75"/>
      <c r="H9" s="75"/>
      <c r="I9" s="75"/>
      <c r="J9" s="75"/>
      <c r="K9" s="75"/>
      <c r="L9" s="75"/>
    </row>
    <row r="10" spans="1:12" ht="21" customHeight="1" x14ac:dyDescent="0.25">
      <c r="A10" s="342" t="s">
        <v>227</v>
      </c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4"/>
    </row>
    <row r="11" spans="1:12" ht="45" x14ac:dyDescent="0.25">
      <c r="A11" s="193"/>
      <c r="B11" s="320"/>
      <c r="C11" s="195" t="s">
        <v>32</v>
      </c>
      <c r="D11" s="48" t="s">
        <v>57</v>
      </c>
      <c r="E11" s="47" t="s">
        <v>390</v>
      </c>
      <c r="F11" s="48" t="s">
        <v>66</v>
      </c>
      <c r="G11" s="48" t="s">
        <v>121</v>
      </c>
      <c r="H11" s="48" t="s">
        <v>40</v>
      </c>
      <c r="I11" s="48" t="s">
        <v>0</v>
      </c>
      <c r="J11" s="52" t="s">
        <v>175</v>
      </c>
      <c r="K11" s="116" t="s">
        <v>10</v>
      </c>
      <c r="L11" s="239" t="s">
        <v>382</v>
      </c>
    </row>
    <row r="12" spans="1:12" x14ac:dyDescent="0.25">
      <c r="A12" s="133">
        <v>1</v>
      </c>
      <c r="B12" s="117" t="s">
        <v>720</v>
      </c>
      <c r="C12" s="50" t="s">
        <v>234</v>
      </c>
      <c r="D12" s="51">
        <v>0.6</v>
      </c>
      <c r="E12" s="244">
        <v>3.5</v>
      </c>
      <c r="F12" s="396">
        <v>220</v>
      </c>
      <c r="G12" s="16" t="s">
        <v>235</v>
      </c>
      <c r="H12" s="18" t="s">
        <v>236</v>
      </c>
      <c r="I12" s="23">
        <v>2.6</v>
      </c>
      <c r="J12" s="60" t="s">
        <v>304</v>
      </c>
      <c r="K12" s="236">
        <v>3190</v>
      </c>
      <c r="L12" s="237">
        <f>K12*(1-МЕНЮ!$J$73)</f>
        <v>3190</v>
      </c>
    </row>
    <row r="13" spans="1:12" x14ac:dyDescent="0.25">
      <c r="A13" s="134">
        <v>2</v>
      </c>
      <c r="B13" s="117" t="s">
        <v>721</v>
      </c>
      <c r="C13" s="21" t="s">
        <v>122</v>
      </c>
      <c r="D13" s="44">
        <v>0.8</v>
      </c>
      <c r="E13" s="244">
        <v>3.5</v>
      </c>
      <c r="F13" s="397"/>
      <c r="G13" s="16" t="s">
        <v>123</v>
      </c>
      <c r="H13" s="25" t="s">
        <v>124</v>
      </c>
      <c r="I13" s="23">
        <v>3.2</v>
      </c>
      <c r="J13" s="60" t="s">
        <v>304</v>
      </c>
      <c r="K13" s="236">
        <v>3490</v>
      </c>
      <c r="L13" s="237">
        <f>K13*(1-МЕНЮ!$J$73)</f>
        <v>3490</v>
      </c>
    </row>
    <row r="14" spans="1:12" x14ac:dyDescent="0.25">
      <c r="A14" s="134">
        <v>3</v>
      </c>
      <c r="B14" s="117" t="s">
        <v>722</v>
      </c>
      <c r="C14" s="21" t="s">
        <v>125</v>
      </c>
      <c r="D14" s="44">
        <v>1</v>
      </c>
      <c r="E14" s="244">
        <v>3.5</v>
      </c>
      <c r="F14" s="397"/>
      <c r="G14" s="223" t="s">
        <v>126</v>
      </c>
      <c r="H14" s="26" t="s">
        <v>127</v>
      </c>
      <c r="I14" s="23">
        <v>3.8</v>
      </c>
      <c r="J14" s="60" t="s">
        <v>304</v>
      </c>
      <c r="K14" s="236">
        <v>3990</v>
      </c>
      <c r="L14" s="237">
        <f>K14*(1-МЕНЮ!$J$73)</f>
        <v>3990</v>
      </c>
    </row>
    <row r="15" spans="1:12" x14ac:dyDescent="0.25">
      <c r="A15" s="134">
        <v>4</v>
      </c>
      <c r="B15" s="117" t="s">
        <v>723</v>
      </c>
      <c r="C15" s="21" t="s">
        <v>128</v>
      </c>
      <c r="D15" s="44">
        <v>2</v>
      </c>
      <c r="E15" s="244">
        <v>4.5</v>
      </c>
      <c r="F15" s="397"/>
      <c r="G15" s="19" t="s">
        <v>129</v>
      </c>
      <c r="H15" s="20" t="s">
        <v>130</v>
      </c>
      <c r="I15" s="27">
        <v>7.4</v>
      </c>
      <c r="J15" s="60" t="s">
        <v>304</v>
      </c>
      <c r="K15" s="236">
        <v>7190</v>
      </c>
      <c r="L15" s="237">
        <f>K15*(1-МЕНЮ!$J$73)</f>
        <v>7190</v>
      </c>
    </row>
    <row r="16" spans="1:12" x14ac:dyDescent="0.25">
      <c r="A16" s="134">
        <v>5</v>
      </c>
      <c r="B16" s="117" t="s">
        <v>724</v>
      </c>
      <c r="C16" s="21" t="s">
        <v>131</v>
      </c>
      <c r="D16" s="44">
        <v>3</v>
      </c>
      <c r="E16" s="244">
        <v>15</v>
      </c>
      <c r="F16" s="397"/>
      <c r="G16" s="19" t="s">
        <v>132</v>
      </c>
      <c r="H16" s="224" t="s">
        <v>133</v>
      </c>
      <c r="I16" s="28">
        <v>9.1</v>
      </c>
      <c r="J16" s="60" t="s">
        <v>304</v>
      </c>
      <c r="K16" s="236">
        <v>9290</v>
      </c>
      <c r="L16" s="237">
        <f>K16*(1-МЕНЮ!$J$73)</f>
        <v>9290</v>
      </c>
    </row>
    <row r="17" spans="1:12" x14ac:dyDescent="0.25">
      <c r="A17" s="134">
        <v>6</v>
      </c>
      <c r="B17" s="117" t="s">
        <v>725</v>
      </c>
      <c r="C17" s="21" t="s">
        <v>239</v>
      </c>
      <c r="D17" s="44">
        <v>4</v>
      </c>
      <c r="E17" s="244">
        <v>15</v>
      </c>
      <c r="F17" s="106">
        <v>380</v>
      </c>
      <c r="G17" s="106" t="s">
        <v>237</v>
      </c>
      <c r="H17" s="106" t="s">
        <v>238</v>
      </c>
      <c r="I17" s="106">
        <v>9.1</v>
      </c>
      <c r="J17" s="60" t="s">
        <v>304</v>
      </c>
      <c r="K17" s="236">
        <v>13990</v>
      </c>
      <c r="L17" s="237">
        <f>K17*(1-МЕНЮ!$J$73)</f>
        <v>13990</v>
      </c>
    </row>
    <row r="18" spans="1:12" x14ac:dyDescent="0.25">
      <c r="A18" s="127"/>
      <c r="B18" s="127"/>
      <c r="C18" s="78"/>
      <c r="D18" s="78"/>
      <c r="E18" s="78"/>
      <c r="F18" s="86"/>
      <c r="G18" s="86"/>
      <c r="H18" s="86"/>
      <c r="I18" s="86"/>
      <c r="J18" s="78"/>
      <c r="K18" s="78"/>
      <c r="L18" s="78"/>
    </row>
    <row r="19" spans="1:12" ht="21" customHeight="1" x14ac:dyDescent="0.25">
      <c r="A19" s="342" t="s">
        <v>437</v>
      </c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4"/>
    </row>
    <row r="20" spans="1:12" ht="45" x14ac:dyDescent="0.25">
      <c r="A20" s="269"/>
      <c r="B20" s="320"/>
      <c r="C20" s="270" t="s">
        <v>32</v>
      </c>
      <c r="D20" s="48" t="s">
        <v>57</v>
      </c>
      <c r="E20" s="47" t="s">
        <v>390</v>
      </c>
      <c r="F20" s="48" t="s">
        <v>66</v>
      </c>
      <c r="G20" s="48" t="s">
        <v>121</v>
      </c>
      <c r="H20" s="48" t="s">
        <v>40</v>
      </c>
      <c r="I20" s="48" t="s">
        <v>0</v>
      </c>
      <c r="J20" s="52" t="s">
        <v>175</v>
      </c>
      <c r="K20" s="116" t="s">
        <v>10</v>
      </c>
      <c r="L20" s="239" t="s">
        <v>382</v>
      </c>
    </row>
    <row r="21" spans="1:12" x14ac:dyDescent="0.25">
      <c r="A21" s="134">
        <v>1</v>
      </c>
      <c r="B21" s="117" t="s">
        <v>726</v>
      </c>
      <c r="C21" s="21" t="s">
        <v>438</v>
      </c>
      <c r="D21" s="44">
        <v>0.8</v>
      </c>
      <c r="E21" s="244">
        <v>3.5</v>
      </c>
      <c r="F21" s="398">
        <v>220</v>
      </c>
      <c r="G21" s="16" t="s">
        <v>123</v>
      </c>
      <c r="H21" s="25" t="s">
        <v>124</v>
      </c>
      <c r="I21" s="23">
        <v>3.2</v>
      </c>
      <c r="J21" s="60" t="s">
        <v>304</v>
      </c>
      <c r="K21" s="236">
        <v>4190</v>
      </c>
      <c r="L21" s="237">
        <f>K21*(1-МЕНЮ!$J$73)</f>
        <v>4190</v>
      </c>
    </row>
    <row r="22" spans="1:12" x14ac:dyDescent="0.25">
      <c r="A22" s="134">
        <v>2</v>
      </c>
      <c r="B22" s="117" t="s">
        <v>727</v>
      </c>
      <c r="C22" s="21" t="s">
        <v>439</v>
      </c>
      <c r="D22" s="44">
        <v>1</v>
      </c>
      <c r="E22" s="244">
        <v>3.5</v>
      </c>
      <c r="F22" s="399"/>
      <c r="G22" s="274" t="s">
        <v>126</v>
      </c>
      <c r="H22" s="26" t="s">
        <v>127</v>
      </c>
      <c r="I22" s="23">
        <v>3.8</v>
      </c>
      <c r="J22" s="60" t="s">
        <v>304</v>
      </c>
      <c r="K22" s="236">
        <v>5190</v>
      </c>
      <c r="L22" s="237">
        <f>K22*(1-МЕНЮ!$J$73)</f>
        <v>5190</v>
      </c>
    </row>
    <row r="23" spans="1:12" x14ac:dyDescent="0.25">
      <c r="A23" s="134">
        <v>3</v>
      </c>
      <c r="B23" s="117" t="s">
        <v>728</v>
      </c>
      <c r="C23" s="21" t="s">
        <v>440</v>
      </c>
      <c r="D23" s="44">
        <v>2</v>
      </c>
      <c r="E23" s="244">
        <v>4.5</v>
      </c>
      <c r="F23" s="400"/>
      <c r="G23" s="19" t="s">
        <v>129</v>
      </c>
      <c r="H23" s="20" t="s">
        <v>130</v>
      </c>
      <c r="I23" s="27">
        <v>7.4</v>
      </c>
      <c r="J23" s="60" t="s">
        <v>304</v>
      </c>
      <c r="K23" s="236">
        <v>9190</v>
      </c>
      <c r="L23" s="237">
        <f>K23*(1-МЕНЮ!$J$73)</f>
        <v>9190</v>
      </c>
    </row>
    <row r="24" spans="1:12" x14ac:dyDescent="0.25">
      <c r="A24" s="127"/>
      <c r="B24" s="127"/>
      <c r="C24" s="78"/>
      <c r="D24" s="78"/>
      <c r="E24" s="78"/>
      <c r="F24" s="154"/>
      <c r="G24" s="86"/>
      <c r="H24" s="86"/>
      <c r="I24" s="86"/>
      <c r="J24" s="78"/>
      <c r="K24" s="78"/>
      <c r="L24" s="78"/>
    </row>
    <row r="25" spans="1:12" ht="23.25" x14ac:dyDescent="0.25">
      <c r="A25" s="127"/>
      <c r="B25" s="127"/>
      <c r="C25" s="149" t="s">
        <v>376</v>
      </c>
      <c r="D25" s="78"/>
      <c r="E25" s="78"/>
      <c r="F25" s="78"/>
      <c r="G25" s="78"/>
      <c r="H25" s="78"/>
      <c r="I25" s="78"/>
      <c r="J25" s="78"/>
      <c r="K25" s="78"/>
      <c r="L25" s="78"/>
    </row>
    <row r="26" spans="1:12" x14ac:dyDescent="0.25">
      <c r="A26" s="127"/>
      <c r="B26" s="127"/>
      <c r="C26" s="80"/>
      <c r="D26" s="78"/>
      <c r="E26" s="78"/>
      <c r="F26" s="78"/>
      <c r="G26" s="78"/>
      <c r="H26" s="78"/>
      <c r="I26" s="78"/>
      <c r="J26" s="78"/>
      <c r="K26" s="78"/>
      <c r="L26" s="78"/>
    </row>
    <row r="27" spans="1:12" x14ac:dyDescent="0.25">
      <c r="A27" s="127"/>
      <c r="B27" s="127"/>
      <c r="C27" s="85" t="s">
        <v>532</v>
      </c>
      <c r="D27" s="78"/>
      <c r="E27" s="78"/>
      <c r="F27" s="78"/>
      <c r="G27" s="78"/>
      <c r="H27" s="78"/>
      <c r="I27" s="78"/>
      <c r="J27" s="78"/>
      <c r="K27" s="78"/>
      <c r="L27" s="78"/>
    </row>
    <row r="28" spans="1:12" x14ac:dyDescent="0.25">
      <c r="A28" s="127"/>
      <c r="B28" s="127"/>
      <c r="C28" s="85" t="s">
        <v>323</v>
      </c>
      <c r="D28" s="78"/>
      <c r="E28" s="78"/>
      <c r="F28" s="78"/>
      <c r="G28" s="78"/>
      <c r="H28" s="78"/>
      <c r="I28" s="78"/>
      <c r="J28" s="78"/>
      <c r="K28" s="78"/>
      <c r="L28" s="78"/>
    </row>
    <row r="29" spans="1:12" x14ac:dyDescent="0.25">
      <c r="A29" s="127"/>
      <c r="B29" s="127"/>
      <c r="C29" s="85" t="s">
        <v>324</v>
      </c>
      <c r="D29" s="78"/>
      <c r="E29" s="78"/>
      <c r="F29" s="78"/>
      <c r="G29" s="78"/>
      <c r="H29" s="78"/>
      <c r="I29" s="78"/>
      <c r="J29" s="78"/>
      <c r="K29" s="78"/>
      <c r="L29" s="78"/>
    </row>
    <row r="30" spans="1:12" x14ac:dyDescent="0.25">
      <c r="A30" s="127"/>
      <c r="B30" s="127"/>
      <c r="C30" s="85" t="s">
        <v>325</v>
      </c>
      <c r="D30" s="78"/>
      <c r="E30" s="78"/>
      <c r="F30" s="78"/>
      <c r="G30" s="78"/>
      <c r="H30" s="78"/>
      <c r="I30" s="78"/>
      <c r="J30" s="78"/>
      <c r="K30" s="78"/>
      <c r="L30" s="78"/>
    </row>
    <row r="31" spans="1:12" x14ac:dyDescent="0.25">
      <c r="C31" s="85" t="s">
        <v>326</v>
      </c>
    </row>
    <row r="37" spans="1:12" x14ac:dyDescent="0.25">
      <c r="A37" s="127"/>
      <c r="B37" s="127"/>
      <c r="C37" s="78"/>
      <c r="D37" s="78"/>
      <c r="E37" s="78"/>
      <c r="F37" s="78"/>
      <c r="G37" s="78"/>
      <c r="H37" s="78"/>
      <c r="I37" s="78"/>
      <c r="J37" s="78"/>
      <c r="K37" s="78"/>
      <c r="L37" s="78"/>
    </row>
    <row r="38" spans="1:12" ht="21" customHeight="1" x14ac:dyDescent="0.25">
      <c r="A38" s="342" t="s">
        <v>228</v>
      </c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4"/>
    </row>
    <row r="39" spans="1:12" ht="21" customHeight="1" x14ac:dyDescent="0.25">
      <c r="A39" s="135"/>
      <c r="B39" s="135"/>
      <c r="C39" s="82"/>
      <c r="D39" s="82"/>
      <c r="E39" s="82"/>
      <c r="F39" s="82"/>
      <c r="G39" s="82"/>
      <c r="H39" s="82"/>
      <c r="I39" s="82"/>
      <c r="J39" s="82"/>
      <c r="K39" s="82"/>
      <c r="L39" s="82"/>
    </row>
    <row r="40" spans="1:12" ht="45" x14ac:dyDescent="0.25">
      <c r="A40" s="193"/>
      <c r="B40" s="320"/>
      <c r="C40" s="195" t="s">
        <v>32</v>
      </c>
      <c r="D40" s="103" t="s">
        <v>57</v>
      </c>
      <c r="E40" s="47" t="s">
        <v>390</v>
      </c>
      <c r="F40" s="103" t="s">
        <v>66</v>
      </c>
      <c r="G40" s="103" t="s">
        <v>121</v>
      </c>
      <c r="H40" s="103" t="s">
        <v>40</v>
      </c>
      <c r="I40" s="103" t="s">
        <v>0</v>
      </c>
      <c r="J40" s="8" t="s">
        <v>175</v>
      </c>
      <c r="K40" s="116" t="s">
        <v>10</v>
      </c>
      <c r="L40" s="239" t="s">
        <v>382</v>
      </c>
    </row>
    <row r="41" spans="1:12" x14ac:dyDescent="0.25">
      <c r="A41" s="134">
        <v>1</v>
      </c>
      <c r="B41" s="329" t="s">
        <v>764</v>
      </c>
      <c r="C41" s="21" t="s">
        <v>169</v>
      </c>
      <c r="D41" s="44">
        <v>1</v>
      </c>
      <c r="E41" s="244">
        <v>3.5</v>
      </c>
      <c r="F41" s="390">
        <v>220</v>
      </c>
      <c r="G41" s="16" t="s">
        <v>160</v>
      </c>
      <c r="H41" s="18" t="s">
        <v>67</v>
      </c>
      <c r="I41" s="23">
        <v>2.2000000000000002</v>
      </c>
      <c r="J41" s="60" t="s">
        <v>304</v>
      </c>
      <c r="K41" s="236">
        <v>4190</v>
      </c>
      <c r="L41" s="237">
        <f>K41*(1-МЕНЮ!$J$73)</f>
        <v>4190</v>
      </c>
    </row>
    <row r="42" spans="1:12" x14ac:dyDescent="0.25">
      <c r="A42" s="136">
        <f>A41+1</f>
        <v>2</v>
      </c>
      <c r="B42" s="330" t="s">
        <v>765</v>
      </c>
      <c r="C42" s="24" t="s">
        <v>170</v>
      </c>
      <c r="D42" s="45">
        <v>1.5</v>
      </c>
      <c r="E42" s="244">
        <v>3.5</v>
      </c>
      <c r="F42" s="391"/>
      <c r="G42" s="16" t="s">
        <v>151</v>
      </c>
      <c r="H42" s="25" t="s">
        <v>68</v>
      </c>
      <c r="I42" s="23">
        <v>3.2</v>
      </c>
      <c r="J42" s="60" t="s">
        <v>304</v>
      </c>
      <c r="K42" s="236">
        <v>5190</v>
      </c>
      <c r="L42" s="237">
        <f>K42*(1-МЕНЮ!$J$73)</f>
        <v>5190</v>
      </c>
    </row>
    <row r="43" spans="1:12" x14ac:dyDescent="0.25">
      <c r="A43" s="136">
        <v>3</v>
      </c>
      <c r="B43" s="136" t="s">
        <v>766</v>
      </c>
      <c r="C43" s="17" t="s">
        <v>171</v>
      </c>
      <c r="D43" s="45">
        <v>2</v>
      </c>
      <c r="E43" s="244">
        <v>3.5</v>
      </c>
      <c r="F43" s="392"/>
      <c r="G43" s="205" t="s">
        <v>161</v>
      </c>
      <c r="H43" s="26" t="s">
        <v>163</v>
      </c>
      <c r="I43" s="23">
        <v>3.9</v>
      </c>
      <c r="J43" s="60" t="s">
        <v>304</v>
      </c>
      <c r="K43" s="236">
        <v>6290</v>
      </c>
      <c r="L43" s="237">
        <f>K43*(1-МЕНЮ!$J$73)</f>
        <v>6290</v>
      </c>
    </row>
    <row r="44" spans="1:12" x14ac:dyDescent="0.25">
      <c r="A44" s="137">
        <v>4</v>
      </c>
      <c r="B44" s="137" t="s">
        <v>767</v>
      </c>
      <c r="C44" s="17" t="s">
        <v>212</v>
      </c>
      <c r="D44" s="46">
        <v>3</v>
      </c>
      <c r="E44" s="45">
        <v>15</v>
      </c>
      <c r="F44" s="393">
        <v>380</v>
      </c>
      <c r="G44" s="19" t="s">
        <v>152</v>
      </c>
      <c r="H44" s="20" t="s">
        <v>69</v>
      </c>
      <c r="I44" s="27">
        <v>5.5</v>
      </c>
      <c r="J44" s="60" t="s">
        <v>304</v>
      </c>
      <c r="K44" s="236">
        <v>9790</v>
      </c>
      <c r="L44" s="237">
        <f>K44*(1-МЕНЮ!$J$73)</f>
        <v>9790</v>
      </c>
    </row>
    <row r="45" spans="1:12" x14ac:dyDescent="0.25">
      <c r="A45" s="138">
        <v>5</v>
      </c>
      <c r="B45" s="331" t="s">
        <v>768</v>
      </c>
      <c r="C45" s="17" t="s">
        <v>213</v>
      </c>
      <c r="D45" s="46">
        <v>4.5</v>
      </c>
      <c r="E45" s="45">
        <v>15</v>
      </c>
      <c r="F45" s="394"/>
      <c r="G45" s="19" t="s">
        <v>153</v>
      </c>
      <c r="H45" s="196" t="s">
        <v>164</v>
      </c>
      <c r="I45" s="28">
        <v>7.5</v>
      </c>
      <c r="J45" s="60" t="s">
        <v>304</v>
      </c>
      <c r="K45" s="236">
        <v>13790</v>
      </c>
      <c r="L45" s="237">
        <f>K45*(1-МЕНЮ!$J$73)</f>
        <v>13790</v>
      </c>
    </row>
    <row r="46" spans="1:12" x14ac:dyDescent="0.25">
      <c r="A46" s="139">
        <v>6</v>
      </c>
      <c r="B46" s="332" t="s">
        <v>769</v>
      </c>
      <c r="C46" s="104" t="s">
        <v>214</v>
      </c>
      <c r="D46" s="105">
        <v>6</v>
      </c>
      <c r="E46" s="45">
        <v>15</v>
      </c>
      <c r="F46" s="395"/>
      <c r="G46" s="106" t="s">
        <v>162</v>
      </c>
      <c r="H46" s="106" t="s">
        <v>165</v>
      </c>
      <c r="I46" s="106">
        <v>9.9</v>
      </c>
      <c r="J46" s="60" t="s">
        <v>304</v>
      </c>
      <c r="K46" s="236">
        <v>16790</v>
      </c>
      <c r="L46" s="237">
        <f>K46*(1-МЕНЮ!$J$73)</f>
        <v>16790</v>
      </c>
    </row>
    <row r="47" spans="1:12" x14ac:dyDescent="0.25">
      <c r="A47" s="126"/>
      <c r="B47" s="126"/>
      <c r="C47" s="86"/>
      <c r="D47" s="86"/>
      <c r="E47" s="86"/>
      <c r="F47" s="86"/>
      <c r="G47" s="86"/>
      <c r="H47" s="86"/>
      <c r="I47" s="86"/>
      <c r="J47" s="86"/>
      <c r="K47" s="78"/>
      <c r="L47" s="78"/>
    </row>
    <row r="48" spans="1:12" ht="23.25" x14ac:dyDescent="0.25">
      <c r="A48" s="126"/>
      <c r="B48" s="126"/>
      <c r="C48" s="149" t="s">
        <v>374</v>
      </c>
      <c r="D48" s="86"/>
      <c r="E48" s="86"/>
      <c r="F48" s="86"/>
      <c r="G48" s="86"/>
      <c r="H48" s="86"/>
      <c r="I48" s="86"/>
      <c r="J48" s="86"/>
      <c r="K48" s="78"/>
      <c r="L48" s="78"/>
    </row>
    <row r="49" spans="1:14" x14ac:dyDescent="0.25">
      <c r="A49" s="126"/>
      <c r="B49" s="126"/>
      <c r="C49" s="85"/>
      <c r="D49" s="86"/>
      <c r="E49" s="86"/>
      <c r="F49" s="86"/>
      <c r="G49" s="86"/>
      <c r="H49" s="86"/>
      <c r="I49" s="86"/>
      <c r="J49" s="86"/>
      <c r="K49" s="78"/>
      <c r="L49" s="78"/>
    </row>
    <row r="50" spans="1:14" x14ac:dyDescent="0.25">
      <c r="A50" s="127"/>
      <c r="B50" s="127"/>
      <c r="C50" s="85" t="s">
        <v>338</v>
      </c>
      <c r="D50" s="78"/>
      <c r="E50" s="78"/>
      <c r="F50" s="78"/>
      <c r="G50" s="78"/>
      <c r="H50" s="78"/>
      <c r="I50" s="78"/>
      <c r="J50" s="78"/>
      <c r="K50" s="78"/>
      <c r="L50" s="78"/>
    </row>
    <row r="51" spans="1:14" x14ac:dyDescent="0.25">
      <c r="A51" s="127"/>
      <c r="B51" s="127"/>
      <c r="C51" s="85" t="s">
        <v>339</v>
      </c>
      <c r="D51" s="78"/>
      <c r="E51" s="78"/>
      <c r="F51" s="78"/>
      <c r="G51" s="78"/>
      <c r="H51" s="78"/>
      <c r="I51" s="78"/>
      <c r="J51" s="78"/>
      <c r="K51" s="78"/>
      <c r="L51" s="78"/>
    </row>
    <row r="52" spans="1:14" x14ac:dyDescent="0.25">
      <c r="A52" s="127"/>
      <c r="B52" s="127"/>
      <c r="C52" s="85" t="s">
        <v>340</v>
      </c>
      <c r="D52" s="78"/>
      <c r="E52" s="78"/>
      <c r="F52" s="78"/>
      <c r="G52" s="78"/>
      <c r="H52" s="78"/>
      <c r="I52" s="78"/>
      <c r="J52" s="78"/>
      <c r="K52" s="78"/>
      <c r="L52" s="78"/>
    </row>
    <row r="53" spans="1:14" x14ac:dyDescent="0.25">
      <c r="A53" s="127"/>
      <c r="B53" s="127"/>
      <c r="C53" s="85" t="s">
        <v>391</v>
      </c>
      <c r="D53" s="78"/>
      <c r="E53" s="78"/>
      <c r="F53" s="78"/>
      <c r="G53" s="78"/>
      <c r="H53" s="78"/>
      <c r="I53" s="78"/>
      <c r="J53" s="78"/>
      <c r="K53" s="78"/>
      <c r="L53" s="78"/>
    </row>
    <row r="54" spans="1:14" ht="15" customHeight="1" x14ac:dyDescent="0.25">
      <c r="A54" s="127"/>
      <c r="B54" s="127"/>
      <c r="C54" s="85" t="s">
        <v>326</v>
      </c>
      <c r="D54" s="78"/>
      <c r="E54" s="78"/>
      <c r="F54" s="78"/>
      <c r="G54" s="78"/>
      <c r="H54" s="78"/>
      <c r="I54" s="78"/>
      <c r="J54" s="78"/>
      <c r="K54" s="78"/>
      <c r="L54" s="78"/>
    </row>
    <row r="55" spans="1:14" x14ac:dyDescent="0.25">
      <c r="A55" s="127"/>
      <c r="B55" s="127"/>
      <c r="C55" s="85"/>
      <c r="D55" s="78"/>
      <c r="E55" s="78"/>
      <c r="F55" s="78"/>
      <c r="G55" s="78"/>
      <c r="H55" s="78"/>
      <c r="I55" s="78"/>
      <c r="J55" s="78"/>
      <c r="K55" s="78"/>
      <c r="L55" s="78"/>
    </row>
    <row r="56" spans="1:14" s="74" customFormat="1" x14ac:dyDescent="0.25">
      <c r="A56" s="122"/>
      <c r="B56" s="122"/>
      <c r="C56" s="85"/>
      <c r="I56" s="92"/>
      <c r="J56" s="92"/>
      <c r="N56" s="91"/>
    </row>
    <row r="57" spans="1:14" x14ac:dyDescent="0.25">
      <c r="A57" s="163"/>
      <c r="B57" s="325"/>
      <c r="C57" s="164"/>
      <c r="D57" s="165"/>
      <c r="E57" s="340" t="s">
        <v>465</v>
      </c>
      <c r="F57" s="340"/>
      <c r="G57" s="340"/>
      <c r="H57" s="340"/>
      <c r="I57" s="165"/>
      <c r="J57" s="165"/>
      <c r="K57" s="166"/>
      <c r="L57" s="166"/>
      <c r="M57" s="83"/>
    </row>
    <row r="58" spans="1:14" x14ac:dyDescent="0.2">
      <c r="A58" s="167"/>
      <c r="B58" s="326"/>
      <c r="C58" s="168"/>
      <c r="D58" s="169"/>
      <c r="E58" s="341"/>
      <c r="F58" s="341"/>
      <c r="G58" s="341"/>
      <c r="H58" s="341"/>
      <c r="I58" s="170"/>
      <c r="J58" s="170"/>
      <c r="K58" s="171"/>
      <c r="L58" s="171"/>
    </row>
    <row r="59" spans="1:14" x14ac:dyDescent="0.2">
      <c r="A59" s="167"/>
      <c r="B59" s="326"/>
      <c r="C59" s="172"/>
      <c r="D59" s="173"/>
      <c r="E59" s="341"/>
      <c r="F59" s="341"/>
      <c r="G59" s="341"/>
      <c r="H59" s="341"/>
      <c r="I59" s="170"/>
      <c r="J59" s="170"/>
      <c r="K59" s="171"/>
      <c r="L59" s="171"/>
    </row>
    <row r="60" spans="1:14" x14ac:dyDescent="0.25">
      <c r="A60" s="167"/>
      <c r="B60" s="326"/>
      <c r="C60" s="172"/>
      <c r="D60" s="173"/>
      <c r="E60" s="341"/>
      <c r="F60" s="341"/>
      <c r="G60" s="341"/>
      <c r="H60" s="341"/>
      <c r="I60" s="174"/>
      <c r="J60" s="174"/>
      <c r="K60" s="175"/>
      <c r="L60" s="175"/>
    </row>
    <row r="61" spans="1:14" ht="20.25" x14ac:dyDescent="0.25">
      <c r="A61" s="176"/>
      <c r="B61" s="327"/>
      <c r="C61" s="162"/>
      <c r="D61" s="162"/>
      <c r="E61" s="341"/>
      <c r="F61" s="341"/>
      <c r="G61" s="341"/>
      <c r="H61" s="341"/>
      <c r="I61" s="162"/>
      <c r="J61" s="162"/>
      <c r="K61" s="177"/>
      <c r="L61" s="177"/>
    </row>
    <row r="62" spans="1:14" x14ac:dyDescent="0.25">
      <c r="A62" s="178"/>
      <c r="B62" s="178"/>
      <c r="C62" s="179"/>
      <c r="D62" s="180"/>
      <c r="E62" s="180"/>
      <c r="F62" s="180"/>
      <c r="G62" s="180"/>
      <c r="H62" s="180"/>
      <c r="I62" s="180"/>
      <c r="J62" s="180"/>
      <c r="K62" s="180"/>
      <c r="L62" s="180"/>
    </row>
  </sheetData>
  <sheetProtection formatCells="0" formatColumns="0" formatRows="0" insertColumns="0" insertRows="0" insertHyperlinks="0" deleteColumns="0" deleteRows="0" sort="0" autoFilter="0" pivotTables="0"/>
  <mergeCells count="11">
    <mergeCell ref="E1:H5"/>
    <mergeCell ref="A7:D7"/>
    <mergeCell ref="E57:H61"/>
    <mergeCell ref="A38:L38"/>
    <mergeCell ref="F41:F43"/>
    <mergeCell ref="F44:F46"/>
    <mergeCell ref="A8:L8"/>
    <mergeCell ref="A10:L10"/>
    <mergeCell ref="F12:F16"/>
    <mergeCell ref="A19:L19"/>
    <mergeCell ref="F21:F23"/>
  </mergeCells>
  <hyperlinks>
    <hyperlink ref="A1:K5" r:id="rId1" display="http://www.kalashnikov-climate.ru"/>
    <hyperlink ref="E57:H61" r:id="rId2" display="https://www.severcon.ru/"/>
    <hyperlink ref="K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showGridLines="0" zoomScale="85" zoomScaleNormal="85" zoomScaleSheetLayoutView="85" workbookViewId="0">
      <pane ySplit="7" topLeftCell="A8" activePane="bottomLeft" state="frozen"/>
      <selection activeCell="B39" sqref="B39"/>
      <selection pane="bottomLeft" activeCell="K19" sqref="K19:K22"/>
    </sheetView>
  </sheetViews>
  <sheetFormatPr defaultColWidth="12" defaultRowHeight="15" x14ac:dyDescent="0.25"/>
  <cols>
    <col min="1" max="1" width="4.42578125" style="128" customWidth="1"/>
    <col min="2" max="2" width="16.140625" style="128" customWidth="1"/>
    <col min="3" max="3" width="35.85546875" style="75" customWidth="1"/>
    <col min="4" max="4" width="22.85546875" style="76" customWidth="1"/>
    <col min="5" max="5" width="22.5703125" style="76" customWidth="1"/>
    <col min="6" max="6" width="16" style="76" customWidth="1"/>
    <col min="7" max="7" width="20.140625" style="76" customWidth="1"/>
    <col min="8" max="8" width="19.140625" style="76" customWidth="1"/>
    <col min="9" max="9" width="12.42578125" style="76" customWidth="1"/>
    <col min="10" max="10" width="11.85546875" style="76" customWidth="1"/>
    <col min="11" max="12" width="12.42578125" style="76" customWidth="1"/>
    <col min="13" max="215" width="9.140625" style="73" customWidth="1"/>
    <col min="216" max="216" width="3.85546875" style="73" customWidth="1"/>
    <col min="217" max="217" width="17.28515625" style="73" customWidth="1"/>
    <col min="218" max="16384" width="12" style="73"/>
  </cols>
  <sheetData>
    <row r="1" spans="1:20" ht="36.75" customHeight="1" x14ac:dyDescent="0.25">
      <c r="A1" s="190" t="s">
        <v>333</v>
      </c>
      <c r="B1" s="190"/>
      <c r="C1" s="191"/>
      <c r="D1" s="185"/>
      <c r="E1" s="341" t="s">
        <v>466</v>
      </c>
      <c r="F1" s="357"/>
      <c r="G1" s="357"/>
      <c r="H1" s="357"/>
      <c r="I1" s="185"/>
      <c r="J1" s="185"/>
      <c r="K1" s="185"/>
      <c r="L1" s="185"/>
    </row>
    <row r="2" spans="1:20" ht="15" customHeight="1" x14ac:dyDescent="0.25">
      <c r="A2" s="184"/>
      <c r="B2" s="184"/>
      <c r="C2" s="186"/>
      <c r="D2" s="186"/>
      <c r="E2" s="357"/>
      <c r="F2" s="357"/>
      <c r="G2" s="357"/>
      <c r="H2" s="357"/>
      <c r="I2" s="187"/>
      <c r="J2" s="187"/>
      <c r="K2" s="187"/>
      <c r="L2" s="187"/>
    </row>
    <row r="3" spans="1:20" ht="15" customHeight="1" x14ac:dyDescent="0.25">
      <c r="A3" s="184"/>
      <c r="B3" s="184"/>
      <c r="C3" s="188"/>
      <c r="D3" s="188"/>
      <c r="E3" s="357"/>
      <c r="F3" s="357"/>
      <c r="G3" s="357"/>
      <c r="H3" s="357"/>
      <c r="I3" s="187"/>
      <c r="J3" s="187"/>
      <c r="K3" s="187"/>
      <c r="L3" s="187"/>
    </row>
    <row r="4" spans="1:20" ht="15" customHeight="1" x14ac:dyDescent="0.25">
      <c r="A4" s="184"/>
      <c r="B4" s="184"/>
      <c r="C4" s="188"/>
      <c r="D4" s="188"/>
      <c r="E4" s="357"/>
      <c r="F4" s="357"/>
      <c r="G4" s="357"/>
      <c r="H4" s="357"/>
      <c r="I4" s="187"/>
      <c r="J4" s="187"/>
      <c r="K4" s="187"/>
      <c r="L4" s="187"/>
      <c r="Q4" s="82"/>
      <c r="R4" s="82"/>
      <c r="S4" s="82"/>
      <c r="T4" s="82"/>
    </row>
    <row r="5" spans="1:20" ht="27.75" customHeight="1" x14ac:dyDescent="0.25">
      <c r="A5" s="189"/>
      <c r="B5" s="189"/>
      <c r="C5" s="189"/>
      <c r="D5" s="189"/>
      <c r="E5" s="357"/>
      <c r="F5" s="357"/>
      <c r="G5" s="357"/>
      <c r="H5" s="357"/>
      <c r="I5" s="189"/>
      <c r="J5" s="189"/>
      <c r="K5" s="189"/>
      <c r="L5" s="189"/>
      <c r="P5" s="81"/>
    </row>
    <row r="6" spans="1:20" ht="5.25" customHeight="1" x14ac:dyDescent="0.25">
      <c r="A6" s="226"/>
      <c r="B6" s="226"/>
      <c r="C6" s="226"/>
      <c r="D6" s="226"/>
      <c r="E6" s="227"/>
      <c r="F6" s="227"/>
      <c r="G6" s="227"/>
      <c r="H6" s="227"/>
      <c r="I6" s="226"/>
      <c r="J6" s="226"/>
      <c r="K6" s="226"/>
      <c r="L6" s="226"/>
      <c r="P6" s="81"/>
    </row>
    <row r="7" spans="1:20" ht="32.25" customHeight="1" x14ac:dyDescent="0.25">
      <c r="A7" s="369" t="s">
        <v>367</v>
      </c>
      <c r="B7" s="369"/>
      <c r="C7" s="359"/>
      <c r="D7" s="359"/>
      <c r="E7" s="1"/>
      <c r="F7" s="1"/>
      <c r="G7" s="1"/>
      <c r="H7" s="1"/>
      <c r="I7" s="1"/>
      <c r="J7" s="1"/>
      <c r="K7" s="53"/>
      <c r="L7" s="53"/>
      <c r="P7" s="81"/>
    </row>
    <row r="8" spans="1:20" ht="35.25" customHeight="1" x14ac:dyDescent="0.25">
      <c r="A8" s="360" t="s">
        <v>135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</row>
    <row r="9" spans="1:20" ht="21" customHeight="1" x14ac:dyDescent="0.25">
      <c r="A9" s="342" t="s">
        <v>166</v>
      </c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4"/>
    </row>
    <row r="10" spans="1:20" ht="21" customHeight="1" x14ac:dyDescent="0.25">
      <c r="A10" s="130"/>
      <c r="B10" s="130"/>
      <c r="C10" s="98"/>
      <c r="D10" s="98"/>
      <c r="E10" s="98"/>
      <c r="F10" s="98"/>
      <c r="G10" s="98"/>
      <c r="H10" s="98"/>
      <c r="I10" s="98"/>
      <c r="J10" s="98"/>
      <c r="K10" s="98"/>
      <c r="L10" s="98"/>
    </row>
    <row r="11" spans="1:20" ht="45" x14ac:dyDescent="0.25">
      <c r="A11" s="193"/>
      <c r="B11" s="320"/>
      <c r="C11" s="195" t="s">
        <v>32</v>
      </c>
      <c r="D11" s="107" t="s">
        <v>57</v>
      </c>
      <c r="E11" s="107" t="s">
        <v>110</v>
      </c>
      <c r="F11" s="107" t="s">
        <v>66</v>
      </c>
      <c r="G11" s="107" t="s">
        <v>159</v>
      </c>
      <c r="H11" s="107" t="s">
        <v>104</v>
      </c>
      <c r="I11" s="107" t="s">
        <v>0</v>
      </c>
      <c r="J11" s="8" t="s">
        <v>175</v>
      </c>
      <c r="K11" s="116" t="s">
        <v>10</v>
      </c>
      <c r="L11" s="239" t="s">
        <v>382</v>
      </c>
    </row>
    <row r="12" spans="1:20" x14ac:dyDescent="0.25">
      <c r="A12" s="140">
        <v>1</v>
      </c>
      <c r="B12" s="117" t="s">
        <v>729</v>
      </c>
      <c r="C12" s="29" t="s">
        <v>70</v>
      </c>
      <c r="D12" s="22">
        <v>0.5</v>
      </c>
      <c r="E12" s="16">
        <v>8</v>
      </c>
      <c r="F12" s="390">
        <v>220</v>
      </c>
      <c r="G12" s="203" t="s">
        <v>503</v>
      </c>
      <c r="H12" s="30" t="s">
        <v>509</v>
      </c>
      <c r="I12" s="31">
        <v>3.7</v>
      </c>
      <c r="J12" s="60" t="s">
        <v>304</v>
      </c>
      <c r="K12" s="236">
        <v>3890</v>
      </c>
      <c r="L12" s="237">
        <f>K12*(1-МЕНЮ!$J$71)</f>
        <v>3890</v>
      </c>
    </row>
    <row r="13" spans="1:20" x14ac:dyDescent="0.25">
      <c r="A13" s="141">
        <v>2</v>
      </c>
      <c r="B13" s="117" t="s">
        <v>730</v>
      </c>
      <c r="C13" s="17" t="s">
        <v>71</v>
      </c>
      <c r="D13" s="22" t="s">
        <v>280</v>
      </c>
      <c r="E13" s="16">
        <v>15</v>
      </c>
      <c r="F13" s="391"/>
      <c r="G13" s="32" t="s">
        <v>503</v>
      </c>
      <c r="H13" s="30" t="s">
        <v>509</v>
      </c>
      <c r="I13" s="33">
        <v>4</v>
      </c>
      <c r="J13" s="60" t="s">
        <v>304</v>
      </c>
      <c r="K13" s="236">
        <v>4490</v>
      </c>
      <c r="L13" s="237">
        <f>K13*(1-МЕНЮ!$J$71)</f>
        <v>4490</v>
      </c>
    </row>
    <row r="14" spans="1:20" x14ac:dyDescent="0.25">
      <c r="A14" s="142">
        <v>3</v>
      </c>
      <c r="B14" s="117" t="s">
        <v>731</v>
      </c>
      <c r="C14" s="34" t="s">
        <v>72</v>
      </c>
      <c r="D14" s="22" t="s">
        <v>281</v>
      </c>
      <c r="E14" s="16">
        <v>20</v>
      </c>
      <c r="F14" s="391"/>
      <c r="G14" s="16" t="s">
        <v>504</v>
      </c>
      <c r="H14" s="16" t="s">
        <v>510</v>
      </c>
      <c r="I14" s="35">
        <v>4.5</v>
      </c>
      <c r="J14" s="60" t="s">
        <v>304</v>
      </c>
      <c r="K14" s="236">
        <v>5490</v>
      </c>
      <c r="L14" s="237">
        <f>K14*(1-МЕНЮ!$J$71)</f>
        <v>5490</v>
      </c>
    </row>
    <row r="15" spans="1:20" x14ac:dyDescent="0.25">
      <c r="A15" s="143">
        <v>4</v>
      </c>
      <c r="B15" s="117" t="s">
        <v>732</v>
      </c>
      <c r="C15" s="108" t="s">
        <v>73</v>
      </c>
      <c r="D15" s="109" t="s">
        <v>306</v>
      </c>
      <c r="E15" s="204">
        <v>25</v>
      </c>
      <c r="F15" s="401"/>
      <c r="G15" s="204" t="s">
        <v>505</v>
      </c>
      <c r="H15" s="204" t="s">
        <v>511</v>
      </c>
      <c r="I15" s="110">
        <v>5.9</v>
      </c>
      <c r="J15" s="60" t="s">
        <v>304</v>
      </c>
      <c r="K15" s="236">
        <v>6490</v>
      </c>
      <c r="L15" s="237">
        <f>K15*(1-МЕНЮ!$J$71)</f>
        <v>6490</v>
      </c>
    </row>
    <row r="16" spans="1:20" ht="18" customHeight="1" x14ac:dyDescent="0.25">
      <c r="A16" s="342" t="s">
        <v>229</v>
      </c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4"/>
    </row>
    <row r="17" spans="1:12" ht="18" customHeight="1" x14ac:dyDescent="0.25">
      <c r="A17" s="130"/>
      <c r="B17" s="130"/>
      <c r="C17" s="98"/>
      <c r="D17" s="98"/>
      <c r="E17" s="98"/>
      <c r="F17" s="98"/>
      <c r="G17" s="98"/>
      <c r="H17" s="98"/>
      <c r="I17" s="98"/>
      <c r="J17" s="98"/>
      <c r="K17" s="98"/>
      <c r="L17" s="98"/>
    </row>
    <row r="18" spans="1:12" ht="45" x14ac:dyDescent="0.25">
      <c r="A18" s="193"/>
      <c r="B18" s="320"/>
      <c r="C18" s="195" t="s">
        <v>32</v>
      </c>
      <c r="D18" s="107" t="s">
        <v>57</v>
      </c>
      <c r="E18" s="107" t="s">
        <v>110</v>
      </c>
      <c r="F18" s="107" t="s">
        <v>66</v>
      </c>
      <c r="G18" s="107" t="s">
        <v>159</v>
      </c>
      <c r="H18" s="107" t="s">
        <v>104</v>
      </c>
      <c r="I18" s="107" t="s">
        <v>0</v>
      </c>
      <c r="J18" s="8" t="s">
        <v>175</v>
      </c>
      <c r="K18" s="116" t="s">
        <v>10</v>
      </c>
      <c r="L18" s="239" t="s">
        <v>382</v>
      </c>
    </row>
    <row r="19" spans="1:12" x14ac:dyDescent="0.25">
      <c r="A19" s="140">
        <v>1</v>
      </c>
      <c r="B19" s="117" t="s">
        <v>733</v>
      </c>
      <c r="C19" s="29" t="s">
        <v>230</v>
      </c>
      <c r="D19" s="22">
        <v>0.5</v>
      </c>
      <c r="E19" s="16">
        <v>8</v>
      </c>
      <c r="F19" s="390">
        <v>220</v>
      </c>
      <c r="G19" s="203" t="s">
        <v>501</v>
      </c>
      <c r="H19" s="30" t="s">
        <v>506</v>
      </c>
      <c r="I19" s="31">
        <v>4</v>
      </c>
      <c r="J19" s="60" t="s">
        <v>304</v>
      </c>
      <c r="K19" s="236">
        <v>5490</v>
      </c>
      <c r="L19" s="237">
        <f>K19*(1-МЕНЮ!$J$71)</f>
        <v>5490</v>
      </c>
    </row>
    <row r="20" spans="1:12" x14ac:dyDescent="0.25">
      <c r="A20" s="141">
        <v>2</v>
      </c>
      <c r="B20" s="117" t="s">
        <v>734</v>
      </c>
      <c r="C20" s="17" t="s">
        <v>231</v>
      </c>
      <c r="D20" s="22" t="s">
        <v>280</v>
      </c>
      <c r="E20" s="16">
        <v>15</v>
      </c>
      <c r="F20" s="391"/>
      <c r="G20" s="32" t="s">
        <v>501</v>
      </c>
      <c r="H20" s="30" t="s">
        <v>506</v>
      </c>
      <c r="I20" s="33">
        <v>4</v>
      </c>
      <c r="J20" s="60" t="s">
        <v>304</v>
      </c>
      <c r="K20" s="236">
        <v>5990</v>
      </c>
      <c r="L20" s="237">
        <f>K20*(1-МЕНЮ!$J$71)</f>
        <v>5990</v>
      </c>
    </row>
    <row r="21" spans="1:12" x14ac:dyDescent="0.25">
      <c r="A21" s="142">
        <v>3</v>
      </c>
      <c r="B21" s="117" t="s">
        <v>735</v>
      </c>
      <c r="C21" s="34" t="s">
        <v>232</v>
      </c>
      <c r="D21" s="22" t="s">
        <v>281</v>
      </c>
      <c r="E21" s="16">
        <v>20</v>
      </c>
      <c r="F21" s="391"/>
      <c r="G21" s="16" t="s">
        <v>502</v>
      </c>
      <c r="H21" s="16" t="s">
        <v>507</v>
      </c>
      <c r="I21" s="35">
        <v>4.8</v>
      </c>
      <c r="J21" s="60" t="s">
        <v>304</v>
      </c>
      <c r="K21" s="236">
        <v>6990</v>
      </c>
      <c r="L21" s="237">
        <f>K21*(1-МЕНЮ!$J$71)</f>
        <v>6990</v>
      </c>
    </row>
    <row r="22" spans="1:12" x14ac:dyDescent="0.25">
      <c r="A22" s="143">
        <v>4</v>
      </c>
      <c r="B22" s="117" t="s">
        <v>736</v>
      </c>
      <c r="C22" s="108" t="s">
        <v>233</v>
      </c>
      <c r="D22" s="109" t="s">
        <v>306</v>
      </c>
      <c r="E22" s="204">
        <v>25</v>
      </c>
      <c r="F22" s="401"/>
      <c r="G22" s="204" t="s">
        <v>512</v>
      </c>
      <c r="H22" s="204" t="s">
        <v>508</v>
      </c>
      <c r="I22" s="110">
        <v>6.2</v>
      </c>
      <c r="J22" s="60" t="s">
        <v>304</v>
      </c>
      <c r="K22" s="236">
        <v>8190</v>
      </c>
      <c r="L22" s="237">
        <f>K22*(1-МЕНЮ!$J$71)</f>
        <v>8190</v>
      </c>
    </row>
    <row r="23" spans="1:12" x14ac:dyDescent="0.25">
      <c r="A23" s="126"/>
      <c r="B23" s="126"/>
      <c r="C23" s="86"/>
      <c r="D23" s="86"/>
      <c r="E23" s="86"/>
      <c r="F23" s="86"/>
      <c r="G23" s="86"/>
      <c r="H23" s="86"/>
      <c r="I23" s="86"/>
      <c r="J23" s="86"/>
      <c r="K23" s="78"/>
      <c r="L23" s="78"/>
    </row>
    <row r="24" spans="1:12" ht="23.25" x14ac:dyDescent="0.25">
      <c r="A24" s="127"/>
      <c r="B24" s="127"/>
      <c r="C24" s="149" t="s">
        <v>375</v>
      </c>
      <c r="D24" s="78"/>
      <c r="E24" s="78"/>
      <c r="F24" s="78"/>
      <c r="G24" s="78"/>
      <c r="H24" s="78"/>
      <c r="I24" s="78"/>
      <c r="J24" s="78"/>
      <c r="K24" s="78"/>
      <c r="L24" s="78"/>
    </row>
    <row r="25" spans="1:12" x14ac:dyDescent="0.25">
      <c r="A25" s="127"/>
      <c r="B25" s="127"/>
      <c r="C25" s="78"/>
      <c r="D25" s="78"/>
      <c r="E25" s="78"/>
      <c r="F25" s="78"/>
      <c r="G25" s="78"/>
      <c r="H25" s="78"/>
      <c r="I25" s="78"/>
      <c r="J25" s="78"/>
      <c r="K25" s="78"/>
      <c r="L25" s="78"/>
    </row>
    <row r="26" spans="1:12" x14ac:dyDescent="0.25">
      <c r="A26" s="127"/>
      <c r="B26" s="127"/>
      <c r="C26" s="85" t="s">
        <v>327</v>
      </c>
      <c r="D26" s="78"/>
      <c r="E26" s="78"/>
      <c r="F26" s="78"/>
      <c r="G26" s="78"/>
      <c r="H26" s="78"/>
      <c r="I26" s="78"/>
      <c r="J26" s="78"/>
      <c r="K26" s="78"/>
      <c r="L26" s="78"/>
    </row>
    <row r="27" spans="1:12" x14ac:dyDescent="0.25">
      <c r="A27" s="127"/>
      <c r="B27" s="127"/>
      <c r="C27" s="85" t="s">
        <v>435</v>
      </c>
      <c r="D27" s="78"/>
      <c r="E27" s="78"/>
      <c r="F27" s="78"/>
      <c r="G27" s="78"/>
      <c r="H27" s="78"/>
      <c r="I27" s="78"/>
      <c r="J27" s="78"/>
      <c r="K27" s="78"/>
      <c r="L27" s="78"/>
    </row>
    <row r="28" spans="1:12" x14ac:dyDescent="0.25">
      <c r="A28" s="127"/>
      <c r="B28" s="127"/>
      <c r="C28" s="85" t="s">
        <v>434</v>
      </c>
      <c r="D28" s="78"/>
      <c r="E28" s="78"/>
      <c r="F28" s="78"/>
      <c r="G28" s="78"/>
      <c r="H28" s="78"/>
      <c r="I28" s="78"/>
      <c r="J28" s="78"/>
      <c r="K28" s="78"/>
      <c r="L28" s="78"/>
    </row>
    <row r="29" spans="1:12" x14ac:dyDescent="0.25">
      <c r="A29" s="127"/>
      <c r="B29" s="127"/>
      <c r="C29" s="85" t="s">
        <v>328</v>
      </c>
      <c r="D29" s="78"/>
      <c r="E29" s="78"/>
      <c r="F29" s="78"/>
      <c r="G29" s="78"/>
      <c r="H29" s="78"/>
      <c r="I29" s="78"/>
      <c r="J29" s="78"/>
      <c r="K29" s="78"/>
      <c r="L29" s="78"/>
    </row>
    <row r="30" spans="1:12" x14ac:dyDescent="0.25">
      <c r="A30" s="127"/>
      <c r="B30" s="127"/>
      <c r="C30" s="85" t="s">
        <v>436</v>
      </c>
      <c r="D30" s="78"/>
      <c r="E30" s="78"/>
      <c r="F30" s="78"/>
      <c r="G30" s="78"/>
      <c r="H30" s="78"/>
      <c r="I30" s="78"/>
      <c r="J30" s="78"/>
      <c r="K30" s="78"/>
      <c r="L30" s="78"/>
    </row>
    <row r="31" spans="1:12" x14ac:dyDescent="0.25">
      <c r="A31" s="127"/>
      <c r="B31" s="127"/>
      <c r="C31" s="85" t="s">
        <v>329</v>
      </c>
      <c r="D31" s="78"/>
      <c r="E31" s="78"/>
      <c r="F31" s="78"/>
      <c r="G31" s="78"/>
      <c r="H31" s="78"/>
      <c r="I31" s="78"/>
      <c r="J31" s="78"/>
      <c r="K31" s="78"/>
      <c r="L31" s="78"/>
    </row>
    <row r="32" spans="1:12" x14ac:dyDescent="0.25">
      <c r="A32" s="127"/>
      <c r="B32" s="127"/>
      <c r="C32" s="85" t="s">
        <v>520</v>
      </c>
      <c r="D32" s="78"/>
      <c r="E32" s="78"/>
      <c r="F32" s="78"/>
      <c r="G32" s="78"/>
      <c r="H32" s="78"/>
      <c r="I32" s="78"/>
      <c r="J32" s="78"/>
      <c r="K32" s="78"/>
      <c r="L32" s="78"/>
    </row>
    <row r="33" spans="1:13" x14ac:dyDescent="0.25">
      <c r="A33" s="127"/>
      <c r="B33" s="127"/>
      <c r="C33" s="85"/>
      <c r="D33" s="78"/>
      <c r="E33" s="78"/>
      <c r="F33" s="78"/>
      <c r="G33" s="78"/>
      <c r="H33" s="78"/>
      <c r="I33" s="78"/>
      <c r="J33" s="78"/>
      <c r="K33" s="78"/>
      <c r="L33" s="78"/>
    </row>
    <row r="34" spans="1:13" x14ac:dyDescent="0.25">
      <c r="A34" s="127"/>
      <c r="B34" s="127"/>
      <c r="C34" s="85" t="s">
        <v>303</v>
      </c>
      <c r="D34" s="78"/>
      <c r="E34" s="78"/>
      <c r="F34" s="78"/>
      <c r="G34" s="78"/>
      <c r="H34" s="78"/>
      <c r="I34" s="78"/>
      <c r="J34" s="78"/>
      <c r="K34" s="78"/>
      <c r="L34" s="78"/>
    </row>
    <row r="35" spans="1:13" x14ac:dyDescent="0.25">
      <c r="A35" s="127"/>
      <c r="B35" s="127"/>
      <c r="C35" s="85" t="s">
        <v>330</v>
      </c>
      <c r="D35" s="78"/>
      <c r="E35" s="78"/>
      <c r="F35" s="78"/>
      <c r="G35" s="78"/>
      <c r="H35" s="78"/>
      <c r="I35" s="78"/>
      <c r="J35" s="78"/>
      <c r="K35" s="78"/>
      <c r="L35" s="78"/>
    </row>
    <row r="36" spans="1:13" x14ac:dyDescent="0.25">
      <c r="A36" s="127"/>
      <c r="B36" s="127"/>
      <c r="C36" s="85" t="s">
        <v>331</v>
      </c>
      <c r="D36" s="78"/>
      <c r="E36" s="78"/>
      <c r="F36" s="78"/>
      <c r="G36" s="78"/>
      <c r="H36" s="78"/>
      <c r="I36" s="78"/>
      <c r="J36" s="78"/>
      <c r="K36" s="78"/>
      <c r="L36" s="78"/>
    </row>
    <row r="37" spans="1:13" x14ac:dyDescent="0.25">
      <c r="A37" s="127"/>
      <c r="B37" s="127"/>
      <c r="C37" s="85" t="s">
        <v>332</v>
      </c>
      <c r="D37" s="78"/>
      <c r="E37" s="78"/>
      <c r="F37" s="78"/>
      <c r="G37" s="78"/>
      <c r="H37" s="78"/>
      <c r="I37" s="78"/>
      <c r="J37" s="78"/>
      <c r="K37" s="78"/>
      <c r="L37" s="78"/>
    </row>
    <row r="38" spans="1:13" x14ac:dyDescent="0.25">
      <c r="A38" s="127"/>
      <c r="B38" s="127"/>
      <c r="C38" s="78"/>
      <c r="D38" s="78"/>
      <c r="E38" s="78"/>
      <c r="F38" s="78"/>
      <c r="G38" s="78"/>
      <c r="H38" s="78"/>
      <c r="I38" s="78"/>
      <c r="J38" s="78"/>
      <c r="K38" s="78"/>
      <c r="L38" s="78"/>
    </row>
    <row r="39" spans="1:13" x14ac:dyDescent="0.25">
      <c r="A39" s="163"/>
      <c r="B39" s="325"/>
      <c r="C39" s="164"/>
      <c r="D39" s="165"/>
      <c r="E39" s="340" t="s">
        <v>465</v>
      </c>
      <c r="F39" s="340"/>
      <c r="G39" s="340"/>
      <c r="H39" s="340"/>
      <c r="I39" s="165"/>
      <c r="J39" s="165"/>
      <c r="K39" s="166"/>
      <c r="L39" s="166"/>
      <c r="M39" s="83"/>
    </row>
    <row r="40" spans="1:13" x14ac:dyDescent="0.2">
      <c r="A40" s="167"/>
      <c r="B40" s="326"/>
      <c r="C40" s="168"/>
      <c r="D40" s="169"/>
      <c r="E40" s="341"/>
      <c r="F40" s="341"/>
      <c r="G40" s="341"/>
      <c r="H40" s="341"/>
      <c r="I40" s="170"/>
      <c r="J40" s="170"/>
      <c r="K40" s="171"/>
      <c r="L40" s="171"/>
    </row>
    <row r="41" spans="1:13" x14ac:dyDescent="0.2">
      <c r="A41" s="167"/>
      <c r="B41" s="326"/>
      <c r="C41" s="172"/>
      <c r="D41" s="173"/>
      <c r="E41" s="341"/>
      <c r="F41" s="341"/>
      <c r="G41" s="341"/>
      <c r="H41" s="341"/>
      <c r="I41" s="170"/>
      <c r="J41" s="170"/>
      <c r="K41" s="171"/>
      <c r="L41" s="171"/>
    </row>
    <row r="42" spans="1:13" x14ac:dyDescent="0.25">
      <c r="A42" s="167"/>
      <c r="B42" s="326"/>
      <c r="C42" s="172"/>
      <c r="D42" s="173"/>
      <c r="E42" s="341"/>
      <c r="F42" s="341"/>
      <c r="G42" s="341"/>
      <c r="H42" s="341"/>
      <c r="I42" s="174"/>
      <c r="J42" s="174"/>
      <c r="K42" s="175"/>
      <c r="L42" s="175"/>
    </row>
    <row r="43" spans="1:13" ht="20.25" x14ac:dyDescent="0.25">
      <c r="A43" s="176"/>
      <c r="B43" s="327"/>
      <c r="C43" s="162"/>
      <c r="D43" s="162"/>
      <c r="E43" s="341"/>
      <c r="F43" s="341"/>
      <c r="G43" s="341"/>
      <c r="H43" s="341"/>
      <c r="I43" s="162"/>
      <c r="J43" s="162"/>
      <c r="K43" s="177"/>
      <c r="L43" s="177"/>
    </row>
    <row r="44" spans="1:13" x14ac:dyDescent="0.25">
      <c r="A44" s="178"/>
      <c r="B44" s="178"/>
      <c r="C44" s="179"/>
      <c r="D44" s="180"/>
      <c r="E44" s="180"/>
      <c r="F44" s="180"/>
      <c r="G44" s="180"/>
      <c r="H44" s="180"/>
      <c r="I44" s="180"/>
      <c r="J44" s="180"/>
      <c r="K44" s="180"/>
      <c r="L44" s="180"/>
    </row>
  </sheetData>
  <sheetProtection formatCells="0" formatColumns="0" formatRows="0" insertColumns="0" insertRows="0" insertHyperlinks="0" deleteColumns="0" deleteRows="0" sort="0" autoFilter="0" pivotTables="0"/>
  <mergeCells count="8">
    <mergeCell ref="E1:H5"/>
    <mergeCell ref="A7:D7"/>
    <mergeCell ref="E39:H43"/>
    <mergeCell ref="A16:L16"/>
    <mergeCell ref="F19:F22"/>
    <mergeCell ref="A8:L8"/>
    <mergeCell ref="A9:L9"/>
    <mergeCell ref="F12:F15"/>
  </mergeCells>
  <hyperlinks>
    <hyperlink ref="E39:H43" r:id="rId1" display="https://www.severcon.ru/"/>
    <hyperlink ref="K1:K5" r:id="rId2" display="http://www.kalashnikov-climate.ru"/>
    <hyperlink ref="A1:K5" r:id="rId3" display="http://www.kalashnikov-climate.ru"/>
    <hyperlink ref="E1:H5" r:id="rId4" display="http://www.kalashnikov-climate.com/"/>
  </hyperlinks>
  <pageMargins left="0.70866141732283472" right="0.39370078740157483" top="0.78740157480314965" bottom="0.19685039370078741" header="0.31496062992125984" footer="0.31496062992125984"/>
  <pageSetup paperSize="9" scale="47" fitToHeight="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МЕНЮ</vt:lpstr>
      <vt:lpstr>Бытовые завесы</vt:lpstr>
      <vt:lpstr>Коммерческие завесы</vt:lpstr>
      <vt:lpstr>Завесы с осевыми вентиляторами</vt:lpstr>
      <vt:lpstr>Интерьерьерные завесы</vt:lpstr>
      <vt:lpstr>Водяные тепловентиляторы</vt:lpstr>
      <vt:lpstr>Тепловые пушки</vt:lpstr>
      <vt:lpstr>ИК-обогреватели</vt:lpstr>
      <vt:lpstr>Конвекторы</vt:lpstr>
      <vt:lpstr>Аксессуары</vt:lpstr>
      <vt:lpstr>Аксессуары!Область_печати</vt:lpstr>
      <vt:lpstr>'Бытовые завесы'!Область_печати</vt:lpstr>
      <vt:lpstr>'Водяные тепловентиляторы'!Область_печати</vt:lpstr>
      <vt:lpstr>'Завесы с осевыми вентиляторами'!Область_печати</vt:lpstr>
      <vt:lpstr>'ИК-обогреватели'!Область_печати</vt:lpstr>
      <vt:lpstr>'Интерьерьерные завесы'!Область_печати</vt:lpstr>
      <vt:lpstr>'Коммерческие завесы'!Область_печати</vt:lpstr>
      <vt:lpstr>Конвекторы!Область_печати</vt:lpstr>
      <vt:lpstr>МЕНЮ!Область_печати</vt:lpstr>
      <vt:lpstr>'Тепловые пушки'!Область_печати</vt:lpstr>
    </vt:vector>
  </TitlesOfParts>
  <Company>ООО "Ижевский завод тепловой техники"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SnigirevMA</dc:creator>
  <cp:lastModifiedBy>Ермаков Дмитрий Владимирович</cp:lastModifiedBy>
  <cp:lastPrinted>2020-07-28T13:20:20Z</cp:lastPrinted>
  <dcterms:created xsi:type="dcterms:W3CDTF">2013-02-15T04:25:48Z</dcterms:created>
  <dcterms:modified xsi:type="dcterms:W3CDTF">2023-10-24T12:05:23Z</dcterms:modified>
</cp:coreProperties>
</file>